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zubkova\Desktop\"/>
    </mc:Choice>
  </mc:AlternateContent>
  <bookViews>
    <workbookView xWindow="0" yWindow="0" windowWidth="23040" windowHeight="10548"/>
  </bookViews>
  <sheets>
    <sheet name="technicky rozvoj" sheetId="2" r:id="rId1"/>
    <sheet name="JK" sheetId="3" r:id="rId2"/>
    <sheet name="LD" sheetId="4" r:id="rId3"/>
    <sheet name="PB" sheetId="5" r:id="rId4"/>
    <sheet name="PM" sheetId="6" r:id="rId5"/>
    <sheet name="ZK" sheetId="7" r:id="rId6"/>
  </sheets>
  <definedNames>
    <definedName name="_xlnm._FilterDatabase" localSheetId="0" hidden="1">'technicky rozvoj'!$A$16:$AD$54</definedName>
    <definedName name="_xlnm.Print_Area" localSheetId="0">'technicky rozvoj'!$A$1:$U$56</definedName>
  </definedNames>
  <calcPr calcId="162913" concurrentCalc="0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" i="2" l="1"/>
  <c r="U54" i="2"/>
  <c r="L47" i="2"/>
  <c r="L40" i="2"/>
  <c r="L36" i="2"/>
  <c r="L28" i="2"/>
  <c r="L20" i="2"/>
  <c r="L21" i="2"/>
  <c r="L42" i="2"/>
  <c r="L41" i="2"/>
  <c r="L50" i="2"/>
  <c r="L46" i="2"/>
  <c r="L17" i="2"/>
  <c r="L37" i="2"/>
  <c r="L19" i="2"/>
  <c r="L38" i="2"/>
  <c r="L44" i="2"/>
  <c r="L43" i="2"/>
  <c r="L31" i="2"/>
  <c r="L34" i="2"/>
  <c r="L35" i="2"/>
  <c r="L39" i="2"/>
  <c r="L33" i="2"/>
  <c r="L18" i="2"/>
  <c r="L52" i="2"/>
  <c r="L25" i="2"/>
  <c r="L30" i="2"/>
  <c r="L45" i="2"/>
  <c r="L32" i="2"/>
  <c r="L26" i="2"/>
  <c r="L23" i="2"/>
  <c r="L24" i="2"/>
  <c r="L22" i="2"/>
  <c r="L29" i="2"/>
  <c r="L51" i="2"/>
  <c r="L49" i="2"/>
  <c r="L48" i="2"/>
  <c r="L27" i="2"/>
  <c r="E53" i="2"/>
  <c r="D53" i="2"/>
</calcChain>
</file>

<file path=xl/sharedStrings.xml><?xml version="1.0" encoding="utf-8"?>
<sst xmlns="http://schemas.openxmlformats.org/spreadsheetml/2006/main" count="1022" uniqueCount="181">
  <si>
    <t>Cíle podpory a kritéria Rady při hodnocení žádosti:</t>
  </si>
  <si>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</si>
  <si>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</si>
  <si>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</si>
  <si>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</si>
  <si>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</si>
  <si>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</si>
  <si>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</si>
  <si>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</si>
  <si>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</si>
  <si>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</si>
  <si>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</si>
  <si>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žadatel -kulturně náročné ano/ne</t>
  </si>
  <si>
    <t>Rada - kulturně náročné ano/ne</t>
  </si>
  <si>
    <t>žadatel -intenzita podpory %</t>
  </si>
  <si>
    <t>Rada - intenzita podpory %</t>
  </si>
  <si>
    <t>Rada - lhůta pro dokončení</t>
  </si>
  <si>
    <t>celkový rozpočet projektu</t>
  </si>
  <si>
    <t>Personální zajištění projektu</t>
  </si>
  <si>
    <t>max. podíl dotace na celkových nákladech projektu</t>
  </si>
  <si>
    <t>název projektu</t>
  </si>
  <si>
    <t>zbývá</t>
  </si>
  <si>
    <t>0-30</t>
  </si>
  <si>
    <t>0-5</t>
  </si>
  <si>
    <t>0-10</t>
  </si>
  <si>
    <t xml:space="preserve">                                                                     </t>
  </si>
  <si>
    <t>Mimesis Film s.r.o.</t>
  </si>
  <si>
    <t>DCI Kino Olomouc s.r.o.</t>
  </si>
  <si>
    <t>Město Příbram</t>
  </si>
  <si>
    <t xml:space="preserve">Kultura Žďár </t>
  </si>
  <si>
    <t>Lázně 1897 s.r.o.</t>
  </si>
  <si>
    <t>Město Rychnov nad Kněžnou</t>
  </si>
  <si>
    <t>Město Proseč</t>
  </si>
  <si>
    <t>Městská kulturní zařízení Jeseník o.p.s.</t>
  </si>
  <si>
    <t>Jsme U Hradeb z.s.</t>
  </si>
  <si>
    <t>Kulturní Jižní Město o.p.s.</t>
  </si>
  <si>
    <t>Statutární město České Budějovice</t>
  </si>
  <si>
    <t>Město hradec nad Moravicí</t>
  </si>
  <si>
    <t>Město Cheb</t>
  </si>
  <si>
    <t>Cinemart plus s.r.o.</t>
  </si>
  <si>
    <t>Klub kultury Nadpajedla p.o.</t>
  </si>
  <si>
    <t>Glanc s.r.o.</t>
  </si>
  <si>
    <t>Město Neveklov</t>
  </si>
  <si>
    <t>Golden Apple Cinema a.s.</t>
  </si>
  <si>
    <t>Město Kyjov</t>
  </si>
  <si>
    <t>Středisko kulturních služeb městav Svitavy</t>
  </si>
  <si>
    <t>Město Mimoň</t>
  </si>
  <si>
    <t>Tělovýchovná zařízení města Tábor s.r.o.</t>
  </si>
  <si>
    <t>Vodárenská věž Opava o.p.s.</t>
  </si>
  <si>
    <t>Kino Oko Šumperk p.o.</t>
  </si>
  <si>
    <t>Město Březová</t>
  </si>
  <si>
    <t>Městské divadlo Žatec p.o.</t>
  </si>
  <si>
    <t>Statutární město Hradec Králové</t>
  </si>
  <si>
    <t>Město Mariánské Lázně</t>
  </si>
  <si>
    <t>Městská kina Uherské Hradiště p.o.</t>
  </si>
  <si>
    <t>Pavel volf</t>
  </si>
  <si>
    <t>Národní Filmový Archiv</t>
  </si>
  <si>
    <t>Městský dům kultury Sokolov</t>
  </si>
  <si>
    <t>Sportas s.r.o.</t>
  </si>
  <si>
    <t xml:space="preserve">Kulturní a vzdělávací středisko </t>
  </si>
  <si>
    <t>Modernizace sálu a promítací kabiny kina Metropol</t>
  </si>
  <si>
    <t>Výměna sedaček v kině Příbram</t>
  </si>
  <si>
    <t>Modernizace interiéru Kina Vysočina</t>
  </si>
  <si>
    <t>Digitalizace kina Lázně Velichovky</t>
  </si>
  <si>
    <t>Digitalizace multifunkčního sálu v Rychnově nad Kněžnou</t>
  </si>
  <si>
    <t>Digitalizace kina v Proseči</t>
  </si>
  <si>
    <t>Modernizace filmového ozvučení - Kino Jeseník</t>
  </si>
  <si>
    <t>Digitalizace a modernizace bývalého premiérového Kina 64 U Hradeb v Mostecké ulici v Praze 1 jako významného symbolu milovníků filmu</t>
  </si>
  <si>
    <t>Kino Zahrada</t>
  </si>
  <si>
    <t>Digitalizace kina KOTVA - České Budějovice</t>
  </si>
  <si>
    <t>Technický rozvoj městského kina Orion v Hradci nad Moravicí</t>
  </si>
  <si>
    <t>Modernizace části hlediště - balkonu kina Svět</t>
  </si>
  <si>
    <t>Titulkovací zařízení Velký sál kina Atlas</t>
  </si>
  <si>
    <t>Titulkovací zařízení Malý sál kina Atlas</t>
  </si>
  <si>
    <t>Titulkovací zařízení kino Evald</t>
  </si>
  <si>
    <t>Kino Napajedla</t>
  </si>
  <si>
    <t>Revitalizace letního kina Kulturní centrum Semilasso, Brno</t>
  </si>
  <si>
    <t>Modernizace kina Neveklov v DCI standardu</t>
  </si>
  <si>
    <t>Obnova digitální technologie v multikině GAC ve Zlíně</t>
  </si>
  <si>
    <t>Modernizace sálu Kina Panorama v Kyjově</t>
  </si>
  <si>
    <t>Digitalizace letního kina ve Svitavách</t>
  </si>
  <si>
    <t>Mimoň - Modernizace kina DKR</t>
  </si>
  <si>
    <t>Modernizace audio systému kina Svět Tábor</t>
  </si>
  <si>
    <t>DCI kino- vybavení AV technikou</t>
  </si>
  <si>
    <t>Omezení bariér v Oku</t>
  </si>
  <si>
    <t>Digitalizace kina Březová</t>
  </si>
  <si>
    <t>Rekonstrukce hlavního ozvučení Letního kina v Žatci</t>
  </si>
  <si>
    <t>Modernizace vybavení artového kina Centrál Hradec Králové</t>
  </si>
  <si>
    <t>Digitalizace malé scény Domu Chopin v Mariánských Lázních</t>
  </si>
  <si>
    <t>Modernizace kina Pilotů</t>
  </si>
  <si>
    <t>Kino pro každého</t>
  </si>
  <si>
    <t>Obnova DCI - kino Hutník Kladno</t>
  </si>
  <si>
    <t>Digitalizace kina Ponrepo</t>
  </si>
  <si>
    <t>Redigitalizace DCI projekční technologie v kině Alfa</t>
  </si>
  <si>
    <t>Modernizace kinosálu v objektu Citadela v Litvínově</t>
  </si>
  <si>
    <t>Modernizace sálu kina Svět Valašské klobouky</t>
  </si>
  <si>
    <t>0% - 50%</t>
  </si>
  <si>
    <t>30.6.20017</t>
  </si>
  <si>
    <t>31.10.2016</t>
  </si>
  <si>
    <t>31.3.2017</t>
  </si>
  <si>
    <t>28.2.2017</t>
  </si>
  <si>
    <t>30.11.2016</t>
  </si>
  <si>
    <t xml:space="preserve">Podpora digitalizace a modernizace kin v roce 2016-
2017
</t>
  </si>
  <si>
    <r>
      <t>Evidenční číslo výzvy:</t>
    </r>
    <r>
      <rPr>
        <sz val="9.5"/>
        <rFont val="Arial"/>
        <family val="2"/>
        <charset val="238"/>
      </rPr>
      <t xml:space="preserve"> 2016-4-1-10</t>
    </r>
  </si>
  <si>
    <r>
      <t>Dotační okruh:</t>
    </r>
    <r>
      <rPr>
        <sz val="9.5"/>
        <rFont val="Arial"/>
        <family val="2"/>
        <charset val="238"/>
      </rPr>
      <t xml:space="preserve"> 4. projekt v oblasti technického rozvoje a modernizace kinematografie
</t>
    </r>
  </si>
  <si>
    <r>
      <t>Lhůta pro podávání žádostí:</t>
    </r>
    <r>
      <rPr>
        <sz val="9.5"/>
        <rFont val="Arial"/>
        <family val="2"/>
        <charset val="238"/>
      </rPr>
      <t xml:space="preserve"> 16.4.2016 - 16.5.2016</t>
    </r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</si>
  <si>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 </t>
    </r>
  </si>
  <si>
    <t>1. zachování maximálního počtu kin prostřednictvím jejich digitalizace</t>
  </si>
  <si>
    <t>2. zvýšení diváckého komfortu, vybavení kin a zlepšení služeb pro diváky</t>
  </si>
  <si>
    <t>1. Podpora je určena pro projekty digitalizace kin dle standardu DCI.</t>
  </si>
  <si>
    <t>2. Podpora je určena pro projekty digitalizace kin mimo standard DCI (tzv. e-cinema). Tato podpora je určena pro ty prostory, pro něž je e-cinema vhodným technologickým řešením.</t>
  </si>
  <si>
    <t>3. Podpora je určena především pro tyto projekty modernizace kin: výměna sedaček, technologie pro sluchově a zrakově postižené a pro obnovu digitální technologie.</t>
  </si>
  <si>
    <t>Podpora není určena pro jiné stavební úpravy budovy kina (oprava střechy, fasády, osvětlení apod.)</t>
  </si>
  <si>
    <t>55</t>
  </si>
  <si>
    <r>
      <t xml:space="preserve">Finanční alokace: </t>
    </r>
    <r>
      <rPr>
        <sz val="9.5"/>
        <rFont val="Arial"/>
        <family val="2"/>
        <charset val="238"/>
      </rPr>
      <t>10 000 000 Kč</t>
    </r>
  </si>
  <si>
    <t>1233/2016</t>
  </si>
  <si>
    <t>1263/2016</t>
  </si>
  <si>
    <t>1264/2016</t>
  </si>
  <si>
    <t>1265/2016</t>
  </si>
  <si>
    <t>1266/2016</t>
  </si>
  <si>
    <t>1267/2016</t>
  </si>
  <si>
    <t>1268/2016</t>
  </si>
  <si>
    <t>1269/2016</t>
  </si>
  <si>
    <t>1270/2016</t>
  </si>
  <si>
    <t>1271/2016</t>
  </si>
  <si>
    <t>1272/2016</t>
  </si>
  <si>
    <t>1273/2016</t>
  </si>
  <si>
    <t>1274/2016</t>
  </si>
  <si>
    <t>1275/2016</t>
  </si>
  <si>
    <t>1276/2016</t>
  </si>
  <si>
    <t>1277/2016</t>
  </si>
  <si>
    <t>1278/2016</t>
  </si>
  <si>
    <t>1279/2016</t>
  </si>
  <si>
    <t>1281/2016</t>
  </si>
  <si>
    <t>1282/2016</t>
  </si>
  <si>
    <t>1283/2016</t>
  </si>
  <si>
    <t>1284/2016</t>
  </si>
  <si>
    <t>1285/2016</t>
  </si>
  <si>
    <t>1286/2016</t>
  </si>
  <si>
    <t>1287/2016</t>
  </si>
  <si>
    <t>1288/2016</t>
  </si>
  <si>
    <t>1289/2016</t>
  </si>
  <si>
    <t>1290/2016</t>
  </si>
  <si>
    <t>1291/2016</t>
  </si>
  <si>
    <t>1292/2016</t>
  </si>
  <si>
    <t>1293/2016</t>
  </si>
  <si>
    <t>1294/2016</t>
  </si>
  <si>
    <t>1295/2016</t>
  </si>
  <si>
    <t>1296/2016</t>
  </si>
  <si>
    <t>1297/2016</t>
  </si>
  <si>
    <t>1298/2016</t>
  </si>
  <si>
    <t>žadatel - datum dokončení projektu</t>
  </si>
  <si>
    <r>
      <t>Lhůta pro dokončení projektu:</t>
    </r>
    <r>
      <rPr>
        <sz val="9.5"/>
        <rFont val="Arial"/>
        <family val="2"/>
        <charset val="238"/>
      </rPr>
      <t xml:space="preserve"> dle žádosti, nejpozději do 30. června 2017</t>
    </r>
  </si>
  <si>
    <t>Technická specifikace projektu</t>
  </si>
  <si>
    <t>Přínos projektu</t>
  </si>
  <si>
    <t>Realizační strategie</t>
  </si>
  <si>
    <t>0-25</t>
  </si>
  <si>
    <t>0-20</t>
  </si>
  <si>
    <t>ano</t>
  </si>
  <si>
    <t>ne</t>
  </si>
  <si>
    <t>na digitalizaci kina e-ciname</t>
  </si>
  <si>
    <t>na digitalizaci kina - DCI</t>
  </si>
  <si>
    <t>na modernizaci kina</t>
  </si>
  <si>
    <t>na obnovu DCI technologie</t>
  </si>
  <si>
    <t>účelové určení</t>
  </si>
  <si>
    <t>modernizace</t>
  </si>
  <si>
    <t>digitalizace DCI</t>
  </si>
  <si>
    <t>digitalizace e-cinema</t>
  </si>
  <si>
    <t>obnova DCI technologie</t>
  </si>
  <si>
    <t>forma dotace</t>
  </si>
  <si>
    <t>dotace</t>
  </si>
  <si>
    <t>Projekty této výzvy budou na základě usnesení Rady č. 52/2016 hrazeny ze státní dotace.</t>
  </si>
  <si>
    <t>Evidenční číslo výzvy: 2016-4-1-10</t>
  </si>
  <si>
    <t>Dotační okruh: 4. projekt v oblasti technického rozvoje a modernizace kinematografie</t>
  </si>
  <si>
    <t>Lhůta pro podávání žádostí: 16.4.2016 - 16.5.2016</t>
  </si>
  <si>
    <t>Finanční alokace: 10 000 000 Kč</t>
  </si>
  <si>
    <t>Lhůta pro dokončení projektu: dle žádosti, nejpozději do 30. června 2017</t>
  </si>
  <si>
    <t>Forma podpory: dotace</t>
  </si>
  <si>
    <t>Kultura Žďár</t>
  </si>
  <si>
    <t>Kulturní a vzdělávací středisko</t>
  </si>
  <si>
    <t>Podpora digitalizace a modernizace kin v roce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</si>
</sst>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&quot; &quot;[$Kč-405]"/>
  </numFmts>
  <fonts count="15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.5"/>
      <color theme="1"/>
      <name val="Arial"/>
      <family val="2"/>
      <charset val="238"/>
    </font>
    <font>
      <sz val="9.5"/>
      <color theme="9" tint="-0.249977111117893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indexed="8"/>
      <name val="Calibri"/>
    </font>
    <font>
      <sz val="9.5"/>
      <color indexed="8"/>
      <name val="Arial"/>
      <family val="2"/>
      <charset val="238"/>
    </font>
    <font>
      <b/>
      <sz val="9.5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8">
    <xf numFmtId="0" fontId="0" fillId="0" borderId="0"/>
    <xf numFmtId="0" fontId="4" fillId="0" borderId="0" applyFill="0" applyProtection="0"/>
    <xf numFmtId="0" fontId="5" fillId="0" borderId="0" applyFill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Protection="0"/>
  </cellStyleXfs>
  <cellXfs count="39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49" fontId="2" fillId="0" borderId="2" xfId="0" applyNumberFormat="1" applyFont="1" applyFill="1" applyBorder="1" applyAlignment="1">
      <alignment horizontal="left" vertical="top"/>
    </xf>
    <xf numFmtId="10" fontId="2" fillId="0" borderId="2" xfId="0" applyNumberFormat="1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2" fontId="1" fillId="2" borderId="2" xfId="0" applyNumberFormat="1" applyFont="1" applyFill="1" applyBorder="1" applyAlignment="1">
      <alignment horizontal="left" vertical="top" wrapText="1"/>
    </xf>
    <xf numFmtId="1" fontId="2" fillId="2" borderId="2" xfId="0" applyNumberFormat="1" applyFont="1" applyFill="1" applyBorder="1" applyAlignment="1">
      <alignment horizontal="left" vertical="top"/>
    </xf>
    <xf numFmtId="9" fontId="2" fillId="0" borderId="2" xfId="0" applyNumberFormat="1" applyFont="1" applyFill="1" applyBorder="1" applyAlignment="1">
      <alignment horizontal="left" vertical="top"/>
    </xf>
    <xf numFmtId="14" fontId="2" fillId="2" borderId="2" xfId="0" applyNumberFormat="1" applyFont="1" applyFill="1" applyBorder="1" applyAlignment="1">
      <alignment horizontal="left" vertical="top"/>
    </xf>
    <xf numFmtId="164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3" fontId="2" fillId="0" borderId="2" xfId="0" applyNumberFormat="1" applyFont="1" applyBorder="1" applyAlignment="1">
      <alignment horizontal="left" vertical="top"/>
    </xf>
    <xf numFmtId="3" fontId="2" fillId="0" borderId="2" xfId="0" applyNumberFormat="1" applyFont="1" applyFill="1" applyBorder="1" applyAlignment="1">
      <alignment horizontal="left" vertical="top"/>
    </xf>
    <xf numFmtId="49" fontId="6" fillId="0" borderId="2" xfId="0" applyNumberFormat="1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3" fontId="1" fillId="2" borderId="2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 applyProtection="1">
      <alignment horizontal="left" vertical="top"/>
    </xf>
    <xf numFmtId="165" fontId="2" fillId="2" borderId="2" xfId="0" applyNumberFormat="1" applyFont="1" applyFill="1" applyBorder="1" applyAlignment="1">
      <alignment horizontal="left" vertical="top"/>
    </xf>
    <xf numFmtId="3" fontId="2" fillId="2" borderId="2" xfId="0" applyNumberFormat="1" applyFont="1" applyFill="1" applyBorder="1" applyAlignment="1">
      <alignment horizontal="left" vertical="top"/>
    </xf>
    <xf numFmtId="3" fontId="2" fillId="2" borderId="2" xfId="0" applyNumberFormat="1" applyFont="1" applyFill="1" applyBorder="1" applyAlignment="1" applyProtection="1">
      <alignment horizontal="left" vertical="top"/>
    </xf>
    <xf numFmtId="9" fontId="2" fillId="0" borderId="2" xfId="0" applyNumberFormat="1" applyFont="1" applyBorder="1" applyAlignment="1">
      <alignment horizontal="left" vertical="top"/>
    </xf>
    <xf numFmtId="9" fontId="6" fillId="0" borderId="2" xfId="0" applyNumberFormat="1" applyFont="1" applyBorder="1" applyAlignment="1">
      <alignment horizontal="left" vertical="top"/>
    </xf>
    <xf numFmtId="10" fontId="2" fillId="2" borderId="0" xfId="0" applyNumberFormat="1" applyFont="1" applyFill="1" applyBorder="1" applyAlignment="1">
      <alignment horizontal="left" vertical="top"/>
    </xf>
    <xf numFmtId="9" fontId="2" fillId="2" borderId="2" xfId="0" applyNumberFormat="1" applyFont="1" applyFill="1" applyBorder="1" applyAlignment="1">
      <alignment horizontal="left" vertical="top"/>
    </xf>
    <xf numFmtId="0" fontId="13" fillId="0" borderId="0" xfId="27" applyFont="1" applyFill="1" applyAlignment="1" applyProtection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27" applyFont="1" applyFill="1" applyAlignment="1" applyProtection="1">
      <alignment horizontal="left" vertical="top"/>
    </xf>
    <xf numFmtId="0" fontId="12" fillId="0" borderId="0" xfId="27" applyFont="1" applyFill="1" applyAlignment="1" applyProtection="1">
      <alignment horizontal="left" vertical="top" wrapText="1"/>
    </xf>
  </cellXfs>
  <cellStyles count="28"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Hypertextový odkaz" xfId="15" builtinId="8" hidden="1"/>
    <cellStyle name="Hypertextový odkaz" xfId="17" builtinId="8" hidden="1"/>
    <cellStyle name="Hypertextový odkaz" xfId="19" builtinId="8" hidden="1"/>
    <cellStyle name="Hypertextový odkaz" xfId="21" builtinId="8" hidden="1"/>
    <cellStyle name="Hypertextový odkaz" xfId="23" builtinId="8" hidden="1"/>
    <cellStyle name="Hypertextový odkaz" xfId="25" builtinId="8" hidden="1"/>
    <cellStyle name="Normální" xfId="0" builtinId="0"/>
    <cellStyle name="Normální 2" xfId="1"/>
    <cellStyle name="Normální 3" xfId="2"/>
    <cellStyle name="Normální 4" xfId="27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  <cellStyle name="Použitý hypertextový odkaz" xfId="14" builtinId="9" hidden="1"/>
    <cellStyle name="Použitý hypertextový odkaz" xfId="16" builtinId="9" hidden="1"/>
    <cellStyle name="Použitý hypertextový odkaz" xfId="18" builtinId="9" hidden="1"/>
    <cellStyle name="Použitý hypertextový odkaz" xfId="20" builtinId="9" hidden="1"/>
    <cellStyle name="Použitý hypertextový odkaz" xfId="22" builtinId="9" hidden="1"/>
    <cellStyle name="Použitý hypertextový odkaz" xfId="24" builtinId="9" hidden="1"/>
    <cellStyle name="Použitý hypertextový odkaz" xfId="26" builtinId="9" hidden="1"/>
  </cellStyles>
  <dxfs count="0"/>
  <tableStyles count="0" defaultTableStyle="TableStyleMedium2" defaultPivotStyle="PivotStyleLight16"/>
  <colors>
    <mruColors>
      <color rgb="FFB4B4B4"/>
      <color rgb="FFFE08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3"/>
  <sheetViews>
    <sheetView tabSelected="1" topLeftCell="A13" zoomScale="80" zoomScaleNormal="80" workbookViewId="0">
      <selection activeCell="I31" sqref="I31"/>
    </sheetView>
  </sheetViews>
  <sheetFormatPr defaultColWidth="9.109375" defaultRowHeight="12" x14ac:dyDescent="0.3"/>
  <cols>
    <col min="1" max="1" width="9.88671875" style="1" customWidth="1"/>
    <col min="2" max="2" width="25.33203125" style="1" customWidth="1"/>
    <col min="3" max="3" width="31" style="1" customWidth="1"/>
    <col min="4" max="4" width="18.44140625" style="1" customWidth="1"/>
    <col min="5" max="5" width="15.88671875" style="1" bestFit="1" customWidth="1"/>
    <col min="6" max="9" width="15.5546875" style="1" bestFit="1" customWidth="1"/>
    <col min="10" max="10" width="11" style="5" customWidth="1"/>
    <col min="11" max="12" width="9.33203125" style="1" customWidth="1"/>
    <col min="13" max="13" width="5.33203125" style="1" customWidth="1"/>
    <col min="14" max="14" width="5" style="1" customWidth="1"/>
    <col min="15" max="15" width="5.33203125" style="1" customWidth="1"/>
    <col min="16" max="16" width="4.33203125" style="1" customWidth="1"/>
    <col min="17" max="17" width="5.44140625" style="1" customWidth="1"/>
    <col min="18" max="18" width="4.88671875" style="1" customWidth="1"/>
    <col min="19" max="19" width="5.44140625" style="1" customWidth="1"/>
    <col min="20" max="20" width="9.33203125" style="1" customWidth="1"/>
    <col min="21" max="21" width="12" style="1" customWidth="1"/>
    <col min="22" max="22" width="14.44140625" style="1" customWidth="1"/>
    <col min="23" max="23" width="11.5546875" style="1" customWidth="1"/>
    <col min="24" max="24" width="10.33203125" style="1" customWidth="1"/>
    <col min="25" max="26" width="9.33203125" style="1" customWidth="1"/>
    <col min="27" max="27" width="10.33203125" style="1" customWidth="1"/>
    <col min="28" max="28" width="15.33203125" style="1" customWidth="1"/>
    <col min="29" max="30" width="15" style="1" customWidth="1"/>
    <col min="31" max="31" width="17.33203125" style="1" bestFit="1" customWidth="1"/>
    <col min="32" max="16384" width="9.109375" style="1"/>
  </cols>
  <sheetData>
    <row r="1" spans="1:30" s="3" customFormat="1" ht="38.25" customHeight="1" x14ac:dyDescent="0.3">
      <c r="A1" s="3" t="s">
        <v>102</v>
      </c>
      <c r="J1" s="15"/>
    </row>
    <row r="2" spans="1:30" ht="12.6" x14ac:dyDescent="0.3">
      <c r="A2" s="2" t="s">
        <v>103</v>
      </c>
      <c r="E2" s="2" t="s">
        <v>0</v>
      </c>
    </row>
    <row r="3" spans="1:30" ht="12.6" x14ac:dyDescent="0.3">
      <c r="A3" s="2" t="s">
        <v>104</v>
      </c>
      <c r="E3" s="14" t="s">
        <v>107</v>
      </c>
    </row>
    <row r="4" spans="1:30" ht="12.6" x14ac:dyDescent="0.3">
      <c r="A4" s="2" t="s">
        <v>105</v>
      </c>
      <c r="E4" s="1" t="s">
        <v>108</v>
      </c>
    </row>
    <row r="5" spans="1:30" ht="12.6" x14ac:dyDescent="0.3">
      <c r="A5" s="2" t="s">
        <v>114</v>
      </c>
    </row>
    <row r="6" spans="1:30" ht="12.6" x14ac:dyDescent="0.3">
      <c r="A6" s="2" t="s">
        <v>152</v>
      </c>
    </row>
    <row r="7" spans="1:30" ht="12.6" x14ac:dyDescent="0.3">
      <c r="A7" s="2" t="s">
        <v>25</v>
      </c>
      <c r="E7" s="1" t="s">
        <v>109</v>
      </c>
    </row>
    <row r="8" spans="1:30" ht="12.6" x14ac:dyDescent="0.3">
      <c r="A8" s="1" t="s">
        <v>106</v>
      </c>
      <c r="E8" s="1" t="s">
        <v>110</v>
      </c>
      <c r="J8" s="1"/>
    </row>
    <row r="9" spans="1:30" ht="15" customHeight="1" x14ac:dyDescent="0.3">
      <c r="E9" s="1" t="s">
        <v>111</v>
      </c>
      <c r="J9" s="1"/>
    </row>
    <row r="10" spans="1:30" ht="12.75" customHeight="1" x14ac:dyDescent="0.3">
      <c r="A10" s="2"/>
      <c r="E10" s="1" t="s">
        <v>112</v>
      </c>
      <c r="J10" s="1"/>
    </row>
    <row r="11" spans="1:30" ht="12.75" customHeight="1" x14ac:dyDescent="0.3">
      <c r="A11" s="2"/>
      <c r="J11" s="1"/>
    </row>
    <row r="12" spans="1:30" ht="12.75" customHeight="1" x14ac:dyDescent="0.3">
      <c r="A12" s="2"/>
      <c r="B12" s="1" t="s">
        <v>171</v>
      </c>
      <c r="J12" s="1"/>
    </row>
    <row r="13" spans="1:30" ht="12.75" customHeight="1" x14ac:dyDescent="0.3">
      <c r="A13" s="2"/>
      <c r="J13" s="1"/>
    </row>
    <row r="14" spans="1:30" ht="12.75" customHeight="1" x14ac:dyDescent="0.3">
      <c r="A14" s="2"/>
    </row>
    <row r="15" spans="1:30" ht="86.25" customHeight="1" x14ac:dyDescent="0.3">
      <c r="A15" s="7" t="s">
        <v>1</v>
      </c>
      <c r="B15" s="7" t="s">
        <v>2</v>
      </c>
      <c r="C15" s="7" t="s">
        <v>20</v>
      </c>
      <c r="D15" s="7" t="s">
        <v>17</v>
      </c>
      <c r="E15" s="16" t="s">
        <v>3</v>
      </c>
      <c r="F15" s="16" t="s">
        <v>161</v>
      </c>
      <c r="G15" s="16" t="s">
        <v>160</v>
      </c>
      <c r="H15" s="16" t="s">
        <v>162</v>
      </c>
      <c r="I15" s="16" t="s">
        <v>163</v>
      </c>
      <c r="J15" s="7" t="s">
        <v>4</v>
      </c>
      <c r="K15" s="7" t="s">
        <v>5</v>
      </c>
      <c r="L15" s="7" t="s">
        <v>6</v>
      </c>
      <c r="M15" s="7" t="s">
        <v>153</v>
      </c>
      <c r="N15" s="7" t="s">
        <v>18</v>
      </c>
      <c r="O15" s="7" t="s">
        <v>154</v>
      </c>
      <c r="P15" s="7" t="s">
        <v>7</v>
      </c>
      <c r="Q15" s="7" t="s">
        <v>8</v>
      </c>
      <c r="R15" s="7" t="s">
        <v>155</v>
      </c>
      <c r="S15" s="7" t="s">
        <v>9</v>
      </c>
      <c r="T15" s="7" t="s">
        <v>10</v>
      </c>
      <c r="U15" s="7" t="s">
        <v>11</v>
      </c>
      <c r="V15" s="7" t="s">
        <v>164</v>
      </c>
      <c r="W15" s="7" t="s">
        <v>169</v>
      </c>
      <c r="X15" s="7" t="s">
        <v>12</v>
      </c>
      <c r="Y15" s="7" t="s">
        <v>13</v>
      </c>
      <c r="Z15" s="7" t="s">
        <v>14</v>
      </c>
      <c r="AA15" s="7" t="s">
        <v>15</v>
      </c>
      <c r="AB15" s="7" t="s">
        <v>151</v>
      </c>
      <c r="AC15" s="7" t="s">
        <v>16</v>
      </c>
      <c r="AD15" s="7" t="s">
        <v>19</v>
      </c>
    </row>
    <row r="16" spans="1:30" ht="12.6" x14ac:dyDescent="0.3">
      <c r="A16" s="7"/>
      <c r="B16" s="8"/>
      <c r="C16" s="7"/>
      <c r="D16" s="7"/>
      <c r="E16" s="16"/>
      <c r="J16" s="17"/>
      <c r="K16" s="17"/>
      <c r="L16" s="12"/>
      <c r="M16" s="7" t="s">
        <v>22</v>
      </c>
      <c r="N16" s="7" t="s">
        <v>23</v>
      </c>
      <c r="O16" s="7" t="s">
        <v>156</v>
      </c>
      <c r="P16" s="7" t="s">
        <v>23</v>
      </c>
      <c r="Q16" s="7" t="s">
        <v>157</v>
      </c>
      <c r="R16" s="7" t="s">
        <v>24</v>
      </c>
      <c r="S16" s="7" t="s">
        <v>23</v>
      </c>
      <c r="T16" s="7"/>
      <c r="U16" s="26"/>
      <c r="V16" s="26"/>
      <c r="W16" s="26"/>
      <c r="X16" s="10"/>
      <c r="Y16" s="7"/>
      <c r="Z16" s="18"/>
      <c r="AA16" s="7"/>
      <c r="AB16" s="19"/>
      <c r="AC16" s="7"/>
      <c r="AD16" s="7"/>
    </row>
    <row r="17" spans="1:31" ht="12.75" customHeight="1" x14ac:dyDescent="0.3">
      <c r="A17" s="8" t="s">
        <v>145</v>
      </c>
      <c r="B17" s="8" t="s">
        <v>54</v>
      </c>
      <c r="C17" s="8" t="s">
        <v>90</v>
      </c>
      <c r="D17" s="20">
        <v>265278</v>
      </c>
      <c r="E17" s="20">
        <v>132639</v>
      </c>
      <c r="F17" s="28"/>
      <c r="G17" s="28"/>
      <c r="H17" s="28">
        <v>132639</v>
      </c>
      <c r="I17" s="28"/>
      <c r="J17" s="21">
        <v>60</v>
      </c>
      <c r="K17" s="21">
        <v>36</v>
      </c>
      <c r="L17" s="17">
        <f t="shared" ref="L17:L52" si="0">SUM(J17:K17)</f>
        <v>96</v>
      </c>
      <c r="M17" s="27">
        <v>29.4</v>
      </c>
      <c r="N17" s="27">
        <v>5</v>
      </c>
      <c r="O17" s="27">
        <v>22.2</v>
      </c>
      <c r="P17" s="27">
        <v>5</v>
      </c>
      <c r="Q17" s="21">
        <v>19.2</v>
      </c>
      <c r="R17" s="27">
        <v>10</v>
      </c>
      <c r="S17" s="27">
        <v>5</v>
      </c>
      <c r="T17" s="12">
        <v>95.8</v>
      </c>
      <c r="U17" s="29">
        <v>130000</v>
      </c>
      <c r="V17" s="29" t="s">
        <v>165</v>
      </c>
      <c r="W17" s="29" t="s">
        <v>170</v>
      </c>
      <c r="X17" s="9" t="s">
        <v>158</v>
      </c>
      <c r="Y17" s="9" t="s">
        <v>158</v>
      </c>
      <c r="Z17" s="31">
        <v>0.5</v>
      </c>
      <c r="AA17" s="31">
        <v>0.5</v>
      </c>
      <c r="AB17" s="19">
        <v>42735</v>
      </c>
      <c r="AC17" s="19">
        <v>42735</v>
      </c>
      <c r="AD17" s="34">
        <v>0.71</v>
      </c>
      <c r="AE17" s="33"/>
    </row>
    <row r="18" spans="1:31" ht="12.75" customHeight="1" x14ac:dyDescent="0.3">
      <c r="A18" s="8" t="s">
        <v>130</v>
      </c>
      <c r="B18" s="8" t="s">
        <v>40</v>
      </c>
      <c r="C18" s="8" t="s">
        <v>75</v>
      </c>
      <c r="D18" s="20">
        <v>2641739</v>
      </c>
      <c r="E18" s="20">
        <v>1320896</v>
      </c>
      <c r="F18" s="28">
        <v>1165290</v>
      </c>
      <c r="G18" s="28"/>
      <c r="H18" s="28">
        <v>155606</v>
      </c>
      <c r="I18" s="28"/>
      <c r="J18" s="21"/>
      <c r="K18" s="21"/>
      <c r="L18" s="17">
        <f t="shared" si="0"/>
        <v>0</v>
      </c>
      <c r="M18" s="27">
        <v>27.8</v>
      </c>
      <c r="N18" s="27">
        <v>5</v>
      </c>
      <c r="O18" s="27">
        <v>22.4</v>
      </c>
      <c r="P18" s="27">
        <v>5</v>
      </c>
      <c r="Q18" s="21">
        <v>19.600000000000001</v>
      </c>
      <c r="R18" s="27">
        <v>9.6</v>
      </c>
      <c r="S18" s="27">
        <v>4.8</v>
      </c>
      <c r="T18" s="21">
        <v>94.2</v>
      </c>
      <c r="U18" s="29">
        <v>800000</v>
      </c>
      <c r="V18" s="29" t="s">
        <v>166</v>
      </c>
      <c r="W18" s="29" t="s">
        <v>170</v>
      </c>
      <c r="X18" s="10" t="s">
        <v>159</v>
      </c>
      <c r="Y18" s="9" t="s">
        <v>158</v>
      </c>
      <c r="Z18" s="31">
        <v>0.8</v>
      </c>
      <c r="AA18" s="31">
        <v>0.8</v>
      </c>
      <c r="AB18" s="19">
        <v>42643</v>
      </c>
      <c r="AC18" s="19">
        <v>42674</v>
      </c>
      <c r="AD18" s="34">
        <v>0.45</v>
      </c>
      <c r="AE18" s="33"/>
    </row>
    <row r="19" spans="1:31" ht="12.75" customHeight="1" x14ac:dyDescent="0.3">
      <c r="A19" s="8" t="s">
        <v>147</v>
      </c>
      <c r="B19" s="25" t="s">
        <v>56</v>
      </c>
      <c r="C19" s="8" t="s">
        <v>92</v>
      </c>
      <c r="D19" s="20">
        <v>1705301.4</v>
      </c>
      <c r="E19" s="20">
        <v>1364241.12</v>
      </c>
      <c r="F19" s="28">
        <v>1364241.12</v>
      </c>
      <c r="G19" s="28"/>
      <c r="H19" s="28"/>
      <c r="I19" s="28"/>
      <c r="J19" s="21"/>
      <c r="K19" s="21">
        <v>40</v>
      </c>
      <c r="L19" s="17">
        <f t="shared" si="0"/>
        <v>40</v>
      </c>
      <c r="M19" s="27">
        <v>28</v>
      </c>
      <c r="N19" s="27">
        <v>5</v>
      </c>
      <c r="O19" s="27">
        <v>24</v>
      </c>
      <c r="P19" s="27">
        <v>5</v>
      </c>
      <c r="Q19" s="21">
        <v>17.399999999999999</v>
      </c>
      <c r="R19" s="27">
        <v>9.8000000000000007</v>
      </c>
      <c r="S19" s="27">
        <v>5</v>
      </c>
      <c r="T19" s="12">
        <v>94.2</v>
      </c>
      <c r="U19" s="29">
        <v>830000</v>
      </c>
      <c r="V19" s="29" t="s">
        <v>166</v>
      </c>
      <c r="W19" s="29" t="s">
        <v>170</v>
      </c>
      <c r="X19" s="9" t="s">
        <v>158</v>
      </c>
      <c r="Y19" s="9" t="s">
        <v>158</v>
      </c>
      <c r="Z19" s="32">
        <v>0.8</v>
      </c>
      <c r="AA19" s="32">
        <v>0.8</v>
      </c>
      <c r="AB19" s="19">
        <v>42916</v>
      </c>
      <c r="AC19" s="19">
        <v>42916</v>
      </c>
      <c r="AD19" s="34">
        <v>0.7</v>
      </c>
      <c r="AE19" s="33"/>
    </row>
    <row r="20" spans="1:31" x14ac:dyDescent="0.3">
      <c r="A20" s="8" t="s">
        <v>139</v>
      </c>
      <c r="B20" s="8" t="s">
        <v>49</v>
      </c>
      <c r="C20" s="8" t="s">
        <v>84</v>
      </c>
      <c r="D20" s="20">
        <v>225476</v>
      </c>
      <c r="E20" s="20">
        <v>112738</v>
      </c>
      <c r="F20" s="28"/>
      <c r="G20" s="28"/>
      <c r="H20" s="28">
        <v>112738</v>
      </c>
      <c r="I20" s="28"/>
      <c r="J20" s="21">
        <v>60</v>
      </c>
      <c r="K20" s="21"/>
      <c r="L20" s="17">
        <f t="shared" si="0"/>
        <v>60</v>
      </c>
      <c r="M20" s="27">
        <v>29.2</v>
      </c>
      <c r="N20" s="27">
        <v>5</v>
      </c>
      <c r="O20" s="27">
        <v>19.399999999999999</v>
      </c>
      <c r="P20" s="27">
        <v>5</v>
      </c>
      <c r="Q20" s="21">
        <v>19.2</v>
      </c>
      <c r="R20" s="27">
        <v>10</v>
      </c>
      <c r="S20" s="27">
        <v>5</v>
      </c>
      <c r="T20" s="12">
        <v>92.8</v>
      </c>
      <c r="U20" s="29">
        <v>110000</v>
      </c>
      <c r="V20" s="29" t="s">
        <v>165</v>
      </c>
      <c r="W20" s="29" t="s">
        <v>170</v>
      </c>
      <c r="X20" s="10" t="s">
        <v>159</v>
      </c>
      <c r="Y20" s="9" t="s">
        <v>158</v>
      </c>
      <c r="Z20" s="31">
        <v>0.5</v>
      </c>
      <c r="AA20" s="31">
        <v>0.5</v>
      </c>
      <c r="AB20" s="19">
        <v>42735</v>
      </c>
      <c r="AC20" s="19">
        <v>42735</v>
      </c>
      <c r="AD20" s="34">
        <v>0.7</v>
      </c>
      <c r="AE20" s="33"/>
    </row>
    <row r="21" spans="1:31" ht="12.75" customHeight="1" x14ac:dyDescent="0.3">
      <c r="A21" s="8" t="s">
        <v>140</v>
      </c>
      <c r="B21" s="8" t="s">
        <v>50</v>
      </c>
      <c r="C21" s="8" t="s">
        <v>85</v>
      </c>
      <c r="D21" s="20">
        <v>1595990</v>
      </c>
      <c r="E21" s="20">
        <v>797995</v>
      </c>
      <c r="F21" s="28">
        <v>797995</v>
      </c>
      <c r="G21" s="28"/>
      <c r="H21" s="28"/>
      <c r="I21" s="28"/>
      <c r="J21" s="21"/>
      <c r="K21" s="21"/>
      <c r="L21" s="17">
        <f t="shared" si="0"/>
        <v>0</v>
      </c>
      <c r="M21" s="27">
        <v>28.2</v>
      </c>
      <c r="N21" s="27">
        <v>5</v>
      </c>
      <c r="O21" s="27">
        <v>21.6</v>
      </c>
      <c r="P21" s="27">
        <v>4.2</v>
      </c>
      <c r="Q21" s="21">
        <v>20</v>
      </c>
      <c r="R21" s="27">
        <v>9.6</v>
      </c>
      <c r="S21" s="27">
        <v>4</v>
      </c>
      <c r="T21" s="12">
        <v>92.6</v>
      </c>
      <c r="U21" s="29">
        <v>500000</v>
      </c>
      <c r="V21" s="29" t="s">
        <v>166</v>
      </c>
      <c r="W21" s="29" t="s">
        <v>170</v>
      </c>
      <c r="X21" s="10" t="s">
        <v>159</v>
      </c>
      <c r="Y21" s="9" t="s">
        <v>158</v>
      </c>
      <c r="Z21" s="31">
        <v>0.9</v>
      </c>
      <c r="AA21" s="31">
        <v>0.8</v>
      </c>
      <c r="AB21" s="19">
        <v>42916</v>
      </c>
      <c r="AC21" s="19">
        <v>42916</v>
      </c>
      <c r="AD21" s="34">
        <v>0.45</v>
      </c>
      <c r="AE21" s="33"/>
    </row>
    <row r="22" spans="1:31" ht="12.75" customHeight="1" x14ac:dyDescent="0.3">
      <c r="A22" s="8" t="s">
        <v>120</v>
      </c>
      <c r="B22" s="8" t="s">
        <v>32</v>
      </c>
      <c r="C22" s="8" t="s">
        <v>65</v>
      </c>
      <c r="D22" s="20">
        <v>894916</v>
      </c>
      <c r="E22" s="20">
        <v>445000</v>
      </c>
      <c r="F22" s="28"/>
      <c r="G22" s="28">
        <v>445000</v>
      </c>
      <c r="H22" s="28"/>
      <c r="I22" s="28"/>
      <c r="J22" s="21"/>
      <c r="K22" s="21"/>
      <c r="L22" s="17">
        <f t="shared" si="0"/>
        <v>0</v>
      </c>
      <c r="M22" s="27">
        <v>28</v>
      </c>
      <c r="N22" s="27">
        <v>4</v>
      </c>
      <c r="O22" s="27">
        <v>22.6</v>
      </c>
      <c r="P22" s="27">
        <v>3.2</v>
      </c>
      <c r="Q22" s="21">
        <v>19.600000000000001</v>
      </c>
      <c r="R22" s="27">
        <v>10</v>
      </c>
      <c r="S22" s="27">
        <v>5</v>
      </c>
      <c r="T22" s="21">
        <v>92.4</v>
      </c>
      <c r="U22" s="29">
        <v>400000</v>
      </c>
      <c r="V22" s="29" t="s">
        <v>167</v>
      </c>
      <c r="W22" s="29" t="s">
        <v>170</v>
      </c>
      <c r="X22" s="10" t="s">
        <v>159</v>
      </c>
      <c r="Y22" s="9" t="s">
        <v>158</v>
      </c>
      <c r="Z22" s="31">
        <v>0.89</v>
      </c>
      <c r="AA22" s="31">
        <v>0.8</v>
      </c>
      <c r="AB22" s="19" t="s">
        <v>100</v>
      </c>
      <c r="AC22" s="19" t="s">
        <v>100</v>
      </c>
      <c r="AD22" s="34">
        <v>0.64</v>
      </c>
      <c r="AE22" s="33"/>
    </row>
    <row r="23" spans="1:31" ht="12.75" customHeight="1" x14ac:dyDescent="0.3">
      <c r="A23" s="8" t="s">
        <v>118</v>
      </c>
      <c r="B23" s="8" t="s">
        <v>30</v>
      </c>
      <c r="C23" s="8" t="s">
        <v>63</v>
      </c>
      <c r="D23" s="20">
        <v>2020695</v>
      </c>
      <c r="E23" s="20">
        <v>1000000</v>
      </c>
      <c r="F23" s="28">
        <v>1000000</v>
      </c>
      <c r="G23" s="28"/>
      <c r="H23" s="28"/>
      <c r="I23" s="28"/>
      <c r="J23" s="21"/>
      <c r="K23" s="21"/>
      <c r="L23" s="17">
        <f t="shared" si="0"/>
        <v>0</v>
      </c>
      <c r="M23" s="27">
        <v>28.8</v>
      </c>
      <c r="N23" s="27">
        <v>4.2</v>
      </c>
      <c r="O23" s="27">
        <v>18.600000000000001</v>
      </c>
      <c r="P23" s="27">
        <v>4.5999999999999996</v>
      </c>
      <c r="Q23" s="21">
        <v>19.8</v>
      </c>
      <c r="R23" s="27">
        <v>9.6</v>
      </c>
      <c r="S23" s="27">
        <v>4.2</v>
      </c>
      <c r="T23" s="21">
        <v>89.8</v>
      </c>
      <c r="U23" s="29">
        <v>500000</v>
      </c>
      <c r="V23" s="29" t="s">
        <v>166</v>
      </c>
      <c r="W23" s="29" t="s">
        <v>170</v>
      </c>
      <c r="X23" s="9" t="s">
        <v>158</v>
      </c>
      <c r="Y23" s="9" t="s">
        <v>158</v>
      </c>
      <c r="Z23" s="31">
        <v>0.49</v>
      </c>
      <c r="AA23" s="31">
        <v>0.5</v>
      </c>
      <c r="AB23" s="19" t="s">
        <v>98</v>
      </c>
      <c r="AC23" s="19" t="s">
        <v>98</v>
      </c>
      <c r="AD23" s="34">
        <v>0.36</v>
      </c>
      <c r="AE23" s="33"/>
    </row>
    <row r="24" spans="1:31" ht="12.75" customHeight="1" x14ac:dyDescent="0.3">
      <c r="A24" s="8" t="s">
        <v>119</v>
      </c>
      <c r="B24" s="8" t="s">
        <v>31</v>
      </c>
      <c r="C24" s="8" t="s">
        <v>64</v>
      </c>
      <c r="D24" s="20">
        <v>5728884</v>
      </c>
      <c r="E24" s="20">
        <v>2864442</v>
      </c>
      <c r="F24" s="28">
        <v>2219442</v>
      </c>
      <c r="G24" s="28"/>
      <c r="H24" s="28">
        <v>645000</v>
      </c>
      <c r="I24" s="28"/>
      <c r="J24" s="21">
        <v>50</v>
      </c>
      <c r="K24" s="21">
        <v>30</v>
      </c>
      <c r="L24" s="17">
        <f t="shared" si="0"/>
        <v>80</v>
      </c>
      <c r="M24" s="27">
        <v>29.2</v>
      </c>
      <c r="N24" s="27">
        <v>5</v>
      </c>
      <c r="O24" s="27">
        <v>22.4</v>
      </c>
      <c r="P24" s="27">
        <v>4.2</v>
      </c>
      <c r="Q24" s="21">
        <v>10.199999999999999</v>
      </c>
      <c r="R24" s="27">
        <v>9.4</v>
      </c>
      <c r="S24" s="27">
        <v>5</v>
      </c>
      <c r="T24" s="21">
        <v>85.4</v>
      </c>
      <c r="U24" s="29">
        <v>800000</v>
      </c>
      <c r="V24" s="29" t="s">
        <v>166</v>
      </c>
      <c r="W24" s="29" t="s">
        <v>170</v>
      </c>
      <c r="X24" s="10" t="s">
        <v>159</v>
      </c>
      <c r="Y24" s="9" t="s">
        <v>158</v>
      </c>
      <c r="Z24" s="31">
        <v>0.7984</v>
      </c>
      <c r="AA24" s="31">
        <v>0.7984</v>
      </c>
      <c r="AB24" s="19" t="s">
        <v>99</v>
      </c>
      <c r="AC24" s="19" t="s">
        <v>99</v>
      </c>
      <c r="AD24" s="34">
        <v>0.2</v>
      </c>
      <c r="AE24" s="33"/>
    </row>
    <row r="25" spans="1:31" ht="12.75" customHeight="1" x14ac:dyDescent="0.3">
      <c r="A25" s="8" t="s">
        <v>132</v>
      </c>
      <c r="B25" s="8" t="s">
        <v>42</v>
      </c>
      <c r="C25" s="8" t="s">
        <v>77</v>
      </c>
      <c r="D25" s="20">
        <v>1129700</v>
      </c>
      <c r="E25" s="20">
        <v>564850</v>
      </c>
      <c r="F25" s="28">
        <v>564850</v>
      </c>
      <c r="G25" s="28"/>
      <c r="H25" s="28"/>
      <c r="I25" s="28"/>
      <c r="J25" s="21">
        <v>43</v>
      </c>
      <c r="K25" s="21">
        <v>38</v>
      </c>
      <c r="L25" s="17">
        <f t="shared" si="0"/>
        <v>81</v>
      </c>
      <c r="M25" s="27">
        <v>29.4</v>
      </c>
      <c r="N25" s="27">
        <v>5</v>
      </c>
      <c r="O25" s="27">
        <v>10</v>
      </c>
      <c r="P25" s="27">
        <v>4.2</v>
      </c>
      <c r="Q25" s="21">
        <v>19.399999999999999</v>
      </c>
      <c r="R25" s="27">
        <v>9.6</v>
      </c>
      <c r="S25" s="27">
        <v>5</v>
      </c>
      <c r="T25" s="12">
        <v>82.6</v>
      </c>
      <c r="U25" s="29">
        <v>500000</v>
      </c>
      <c r="V25" s="29" t="s">
        <v>166</v>
      </c>
      <c r="W25" s="29" t="s">
        <v>170</v>
      </c>
      <c r="X25" s="10" t="s">
        <v>159</v>
      </c>
      <c r="Y25" s="9" t="s">
        <v>158</v>
      </c>
      <c r="Z25" s="31">
        <v>0.5</v>
      </c>
      <c r="AA25" s="31">
        <v>0.5</v>
      </c>
      <c r="AB25" s="19">
        <v>42704</v>
      </c>
      <c r="AC25" s="19">
        <v>42704</v>
      </c>
      <c r="AD25" s="34">
        <v>0.64</v>
      </c>
      <c r="AE25" s="33"/>
    </row>
    <row r="26" spans="1:31" x14ac:dyDescent="0.3">
      <c r="A26" s="8" t="s">
        <v>117</v>
      </c>
      <c r="B26" s="8" t="s">
        <v>29</v>
      </c>
      <c r="C26" s="8" t="s">
        <v>62</v>
      </c>
      <c r="D26" s="20">
        <v>2783000</v>
      </c>
      <c r="E26" s="20">
        <v>635000</v>
      </c>
      <c r="F26" s="28"/>
      <c r="G26" s="28"/>
      <c r="H26" s="28">
        <v>635000</v>
      </c>
      <c r="I26" s="28"/>
      <c r="J26" s="21"/>
      <c r="K26" s="21"/>
      <c r="L26" s="17">
        <f t="shared" si="0"/>
        <v>0</v>
      </c>
      <c r="M26" s="27">
        <v>29.4</v>
      </c>
      <c r="N26" s="27">
        <v>5</v>
      </c>
      <c r="O26" s="27">
        <v>8.8000000000000007</v>
      </c>
      <c r="P26" s="27">
        <v>5</v>
      </c>
      <c r="Q26" s="21">
        <v>19.399999999999999</v>
      </c>
      <c r="R26" s="27">
        <v>9.4</v>
      </c>
      <c r="S26" s="27">
        <v>5</v>
      </c>
      <c r="T26" s="21">
        <v>82</v>
      </c>
      <c r="U26" s="29">
        <v>350000</v>
      </c>
      <c r="V26" s="29" t="s">
        <v>165</v>
      </c>
      <c r="W26" s="29" t="s">
        <v>170</v>
      </c>
      <c r="X26" s="10" t="s">
        <v>159</v>
      </c>
      <c r="Y26" s="9" t="s">
        <v>158</v>
      </c>
      <c r="Z26" s="31">
        <v>0.28000000000000003</v>
      </c>
      <c r="AA26" s="31">
        <v>0.5</v>
      </c>
      <c r="AB26" s="19" t="s">
        <v>97</v>
      </c>
      <c r="AC26" s="19">
        <v>42916</v>
      </c>
      <c r="AD26" s="34">
        <v>0.18</v>
      </c>
      <c r="AE26" s="33"/>
    </row>
    <row r="27" spans="1:31" ht="13.5" customHeight="1" x14ac:dyDescent="0.3">
      <c r="A27" s="8" t="s">
        <v>115</v>
      </c>
      <c r="B27" s="8" t="s">
        <v>27</v>
      </c>
      <c r="C27" s="8" t="s">
        <v>60</v>
      </c>
      <c r="D27" s="20">
        <v>857780</v>
      </c>
      <c r="E27" s="20">
        <v>428890</v>
      </c>
      <c r="F27" s="28"/>
      <c r="G27" s="28"/>
      <c r="H27" s="20">
        <v>428890</v>
      </c>
      <c r="I27" s="28"/>
      <c r="J27" s="21">
        <v>40</v>
      </c>
      <c r="K27" s="21">
        <v>31</v>
      </c>
      <c r="L27" s="17">
        <f t="shared" si="0"/>
        <v>71</v>
      </c>
      <c r="M27" s="27">
        <v>29.4</v>
      </c>
      <c r="N27" s="27">
        <v>5</v>
      </c>
      <c r="O27" s="27">
        <v>12.6</v>
      </c>
      <c r="P27" s="27">
        <v>4.4000000000000004</v>
      </c>
      <c r="Q27" s="21">
        <v>15.2</v>
      </c>
      <c r="R27" s="27">
        <v>9.6</v>
      </c>
      <c r="S27" s="27">
        <v>4.2</v>
      </c>
      <c r="T27" s="21">
        <v>80.400000000000006</v>
      </c>
      <c r="U27" s="29">
        <v>350000</v>
      </c>
      <c r="V27" s="29" t="s">
        <v>165</v>
      </c>
      <c r="W27" s="29" t="s">
        <v>170</v>
      </c>
      <c r="X27" s="10" t="s">
        <v>159</v>
      </c>
      <c r="Y27" s="9" t="s">
        <v>158</v>
      </c>
      <c r="Z27" s="31">
        <v>0.5</v>
      </c>
      <c r="AA27" s="31">
        <v>0.5</v>
      </c>
      <c r="AB27" s="19">
        <v>42794</v>
      </c>
      <c r="AC27" s="19">
        <v>42794</v>
      </c>
      <c r="AD27" s="34">
        <v>0.59</v>
      </c>
      <c r="AE27" s="33"/>
    </row>
    <row r="28" spans="1:31" ht="12.75" customHeight="1" x14ac:dyDescent="0.3">
      <c r="A28" s="8" t="s">
        <v>138</v>
      </c>
      <c r="B28" s="8" t="s">
        <v>48</v>
      </c>
      <c r="C28" s="8" t="s">
        <v>83</v>
      </c>
      <c r="D28" s="20">
        <v>2988700</v>
      </c>
      <c r="E28" s="20">
        <v>1494350</v>
      </c>
      <c r="F28" s="28">
        <v>1494350</v>
      </c>
      <c r="G28" s="28"/>
      <c r="H28" s="28"/>
      <c r="I28" s="28"/>
      <c r="J28" s="21"/>
      <c r="K28" s="21"/>
      <c r="L28" s="17">
        <f t="shared" si="0"/>
        <v>0</v>
      </c>
      <c r="M28" s="27">
        <v>26</v>
      </c>
      <c r="N28" s="27">
        <v>4</v>
      </c>
      <c r="O28" s="27">
        <v>19.600000000000001</v>
      </c>
      <c r="P28" s="27">
        <v>3</v>
      </c>
      <c r="Q28" s="21">
        <v>15</v>
      </c>
      <c r="R28" s="27">
        <v>8.1999999999999993</v>
      </c>
      <c r="S28" s="27">
        <v>4</v>
      </c>
      <c r="T28" s="12">
        <v>79.8</v>
      </c>
      <c r="U28" s="29">
        <v>500000</v>
      </c>
      <c r="V28" s="29" t="s">
        <v>166</v>
      </c>
      <c r="W28" s="29" t="s">
        <v>170</v>
      </c>
      <c r="X28" s="10" t="s">
        <v>159</v>
      </c>
      <c r="Y28" s="9" t="s">
        <v>158</v>
      </c>
      <c r="Z28" s="31" t="s">
        <v>96</v>
      </c>
      <c r="AA28" s="31">
        <v>0.5</v>
      </c>
      <c r="AB28" s="19">
        <v>42794</v>
      </c>
      <c r="AC28" s="19">
        <v>42794</v>
      </c>
      <c r="AD28" s="34">
        <v>0.24</v>
      </c>
      <c r="AE28" s="33"/>
    </row>
    <row r="29" spans="1:31" ht="12.75" customHeight="1" x14ac:dyDescent="0.3">
      <c r="A29" s="8" t="s">
        <v>121</v>
      </c>
      <c r="B29" s="8" t="s">
        <v>33</v>
      </c>
      <c r="C29" s="8" t="s">
        <v>66</v>
      </c>
      <c r="D29" s="20">
        <v>503220</v>
      </c>
      <c r="E29" s="20">
        <v>250000</v>
      </c>
      <c r="F29" s="28"/>
      <c r="G29" s="28"/>
      <c r="H29" s="28">
        <v>250000</v>
      </c>
      <c r="I29" s="28"/>
      <c r="J29" s="21"/>
      <c r="K29" s="21"/>
      <c r="L29" s="17">
        <f t="shared" si="0"/>
        <v>0</v>
      </c>
      <c r="M29" s="27">
        <v>25.6</v>
      </c>
      <c r="N29" s="27">
        <v>5</v>
      </c>
      <c r="O29" s="27">
        <v>9.4</v>
      </c>
      <c r="P29" s="27">
        <v>4.2</v>
      </c>
      <c r="Q29" s="21">
        <v>19.8</v>
      </c>
      <c r="R29" s="27">
        <v>9.6</v>
      </c>
      <c r="S29" s="27">
        <v>5</v>
      </c>
      <c r="T29" s="21">
        <v>78.599999999999994</v>
      </c>
      <c r="U29" s="29">
        <v>250000</v>
      </c>
      <c r="V29" s="29" t="s">
        <v>165</v>
      </c>
      <c r="W29" s="29" t="s">
        <v>170</v>
      </c>
      <c r="X29" s="10" t="s">
        <v>159</v>
      </c>
      <c r="Y29" s="9" t="s">
        <v>158</v>
      </c>
      <c r="Z29" s="31">
        <v>0.79</v>
      </c>
      <c r="AA29" s="31">
        <v>0.8</v>
      </c>
      <c r="AB29" s="19">
        <v>42735</v>
      </c>
      <c r="AC29" s="19">
        <v>42735</v>
      </c>
      <c r="AD29" s="34">
        <v>0.71</v>
      </c>
      <c r="AE29" s="33"/>
    </row>
    <row r="30" spans="1:31" ht="12.75" customHeight="1" x14ac:dyDescent="0.3">
      <c r="A30" s="8" t="s">
        <v>133</v>
      </c>
      <c r="B30" s="8" t="s">
        <v>43</v>
      </c>
      <c r="C30" s="8" t="s">
        <v>78</v>
      </c>
      <c r="D30" s="20">
        <v>1640890</v>
      </c>
      <c r="E30" s="20">
        <v>820445</v>
      </c>
      <c r="F30" s="28"/>
      <c r="G30" s="28"/>
      <c r="H30" s="28"/>
      <c r="I30" s="28">
        <v>820445</v>
      </c>
      <c r="J30" s="21">
        <v>50</v>
      </c>
      <c r="K30" s="21"/>
      <c r="L30" s="17">
        <f t="shared" si="0"/>
        <v>50</v>
      </c>
      <c r="M30" s="27">
        <v>29.4</v>
      </c>
      <c r="N30" s="27">
        <v>5</v>
      </c>
      <c r="O30" s="27">
        <v>5.2</v>
      </c>
      <c r="P30" s="27">
        <v>4.2</v>
      </c>
      <c r="Q30" s="21">
        <v>19.8</v>
      </c>
      <c r="R30" s="27">
        <v>9.6</v>
      </c>
      <c r="S30" s="27">
        <v>5</v>
      </c>
      <c r="T30" s="12">
        <v>78.2</v>
      </c>
      <c r="U30" s="30">
        <v>300000</v>
      </c>
      <c r="V30" s="30" t="s">
        <v>168</v>
      </c>
      <c r="W30" s="29" t="s">
        <v>170</v>
      </c>
      <c r="X30" s="10" t="s">
        <v>159</v>
      </c>
      <c r="Y30" s="9" t="s">
        <v>158</v>
      </c>
      <c r="Z30" s="31">
        <v>0.5</v>
      </c>
      <c r="AA30" s="31">
        <v>0.5</v>
      </c>
      <c r="AB30" s="19">
        <v>42551</v>
      </c>
      <c r="AC30" s="19">
        <v>42674</v>
      </c>
      <c r="AD30" s="34">
        <v>0.27</v>
      </c>
      <c r="AE30" s="33"/>
    </row>
    <row r="31" spans="1:31" ht="12.75" customHeight="1" x14ac:dyDescent="0.3">
      <c r="A31" s="8" t="s">
        <v>125</v>
      </c>
      <c r="B31" s="8" t="s">
        <v>37</v>
      </c>
      <c r="C31" s="8" t="s">
        <v>70</v>
      </c>
      <c r="D31" s="20">
        <v>400000</v>
      </c>
      <c r="E31" s="20">
        <v>200000</v>
      </c>
      <c r="F31" s="28"/>
      <c r="G31" s="28"/>
      <c r="H31" s="28">
        <v>200000</v>
      </c>
      <c r="I31" s="28"/>
      <c r="J31" s="21">
        <v>60</v>
      </c>
      <c r="K31" s="21">
        <v>34</v>
      </c>
      <c r="L31" s="17">
        <f t="shared" si="0"/>
        <v>94</v>
      </c>
      <c r="M31" s="27">
        <v>24.6</v>
      </c>
      <c r="N31" s="27">
        <v>4.2</v>
      </c>
      <c r="O31" s="27">
        <v>15.6</v>
      </c>
      <c r="P31" s="27">
        <v>4.2</v>
      </c>
      <c r="Q31" s="21">
        <v>14.4</v>
      </c>
      <c r="R31" s="27">
        <v>10</v>
      </c>
      <c r="S31" s="27">
        <v>5</v>
      </c>
      <c r="T31" s="21">
        <v>78</v>
      </c>
      <c r="U31" s="29">
        <v>200000</v>
      </c>
      <c r="V31" s="29" t="s">
        <v>165</v>
      </c>
      <c r="W31" s="29" t="s">
        <v>170</v>
      </c>
      <c r="X31" s="10" t="s">
        <v>159</v>
      </c>
      <c r="Y31" s="9" t="s">
        <v>158</v>
      </c>
      <c r="Z31" s="31">
        <v>0.7</v>
      </c>
      <c r="AA31" s="31">
        <v>0.7</v>
      </c>
      <c r="AB31" s="19">
        <v>42658</v>
      </c>
      <c r="AC31" s="19">
        <v>42674</v>
      </c>
      <c r="AD31" s="34">
        <v>0.72</v>
      </c>
      <c r="AE31" s="33"/>
    </row>
    <row r="32" spans="1:31" ht="12.75" customHeight="1" x14ac:dyDescent="0.3">
      <c r="A32" s="8" t="s">
        <v>116</v>
      </c>
      <c r="B32" s="8" t="s">
        <v>28</v>
      </c>
      <c r="C32" s="8" t="s">
        <v>61</v>
      </c>
      <c r="D32" s="20">
        <v>1494948</v>
      </c>
      <c r="E32" s="20">
        <v>747474</v>
      </c>
      <c r="F32" s="28"/>
      <c r="G32" s="28"/>
      <c r="H32" s="28">
        <v>747474</v>
      </c>
      <c r="I32" s="28"/>
      <c r="J32" s="21"/>
      <c r="K32" s="21">
        <v>35</v>
      </c>
      <c r="L32" s="17">
        <f t="shared" si="0"/>
        <v>35</v>
      </c>
      <c r="M32" s="27">
        <v>29.2</v>
      </c>
      <c r="N32" s="27">
        <v>5</v>
      </c>
      <c r="O32" s="27">
        <v>7</v>
      </c>
      <c r="P32" s="27">
        <v>4</v>
      </c>
      <c r="Q32" s="21">
        <v>19.600000000000001</v>
      </c>
      <c r="R32" s="27">
        <v>9.6</v>
      </c>
      <c r="S32" s="27">
        <v>3.4</v>
      </c>
      <c r="T32" s="21">
        <v>77.8</v>
      </c>
      <c r="U32" s="29">
        <v>350000</v>
      </c>
      <c r="V32" s="29" t="s">
        <v>165</v>
      </c>
      <c r="W32" s="29" t="s">
        <v>170</v>
      </c>
      <c r="X32" s="10" t="s">
        <v>159</v>
      </c>
      <c r="Y32" s="9" t="s">
        <v>158</v>
      </c>
      <c r="Z32" s="31" t="s">
        <v>96</v>
      </c>
      <c r="AA32" s="31">
        <v>0.5</v>
      </c>
      <c r="AB32" s="19">
        <v>42735</v>
      </c>
      <c r="AC32" s="19">
        <v>42735</v>
      </c>
      <c r="AD32" s="34">
        <v>0.34</v>
      </c>
      <c r="AE32" s="33"/>
    </row>
    <row r="33" spans="1:31" ht="12.75" customHeight="1" x14ac:dyDescent="0.3">
      <c r="A33" s="8" t="s">
        <v>129</v>
      </c>
      <c r="B33" s="8" t="s">
        <v>39</v>
      </c>
      <c r="C33" s="8" t="s">
        <v>74</v>
      </c>
      <c r="D33" s="20">
        <v>64717</v>
      </c>
      <c r="E33" s="20">
        <v>32358</v>
      </c>
      <c r="F33" s="28"/>
      <c r="G33" s="28"/>
      <c r="H33" s="28">
        <v>32358</v>
      </c>
      <c r="I33" s="28"/>
      <c r="J33" s="21">
        <v>60</v>
      </c>
      <c r="K33" s="21">
        <v>35</v>
      </c>
      <c r="L33" s="17">
        <f t="shared" si="0"/>
        <v>95</v>
      </c>
      <c r="M33" s="27">
        <v>21.8</v>
      </c>
      <c r="N33" s="27">
        <v>5</v>
      </c>
      <c r="O33" s="27">
        <v>6.8</v>
      </c>
      <c r="P33" s="27">
        <v>3</v>
      </c>
      <c r="Q33" s="21">
        <v>20</v>
      </c>
      <c r="R33" s="27">
        <v>10</v>
      </c>
      <c r="S33" s="27">
        <v>5</v>
      </c>
      <c r="T33" s="21">
        <v>71.599999999999994</v>
      </c>
      <c r="U33" s="29">
        <v>30000</v>
      </c>
      <c r="V33" s="29" t="s">
        <v>165</v>
      </c>
      <c r="W33" s="29" t="s">
        <v>170</v>
      </c>
      <c r="X33" s="10" t="s">
        <v>159</v>
      </c>
      <c r="Y33" s="9" t="s">
        <v>158</v>
      </c>
      <c r="Z33" s="31">
        <v>0.5</v>
      </c>
      <c r="AA33" s="31">
        <v>0.5</v>
      </c>
      <c r="AB33" s="19">
        <v>42643</v>
      </c>
      <c r="AC33" s="19">
        <v>42674</v>
      </c>
      <c r="AD33" s="34">
        <v>0.67</v>
      </c>
      <c r="AE33" s="33"/>
    </row>
    <row r="34" spans="1:31" ht="12.75" customHeight="1" x14ac:dyDescent="0.3">
      <c r="A34" s="8" t="s">
        <v>126</v>
      </c>
      <c r="B34" s="8" t="s">
        <v>38</v>
      </c>
      <c r="C34" s="8" t="s">
        <v>71</v>
      </c>
      <c r="D34" s="20">
        <v>1865736</v>
      </c>
      <c r="E34" s="20">
        <v>932868</v>
      </c>
      <c r="F34" s="28"/>
      <c r="G34" s="28"/>
      <c r="H34" s="28">
        <v>932868</v>
      </c>
      <c r="I34" s="28"/>
      <c r="J34" s="21"/>
      <c r="K34" s="21"/>
      <c r="L34" s="17">
        <f t="shared" si="0"/>
        <v>0</v>
      </c>
      <c r="M34" s="27">
        <v>24.4</v>
      </c>
      <c r="N34" s="27">
        <v>4.2</v>
      </c>
      <c r="O34" s="27">
        <v>8</v>
      </c>
      <c r="P34" s="27">
        <v>4.2</v>
      </c>
      <c r="Q34" s="21">
        <v>15.8</v>
      </c>
      <c r="R34" s="27">
        <v>9.4</v>
      </c>
      <c r="S34" s="27">
        <v>4.8</v>
      </c>
      <c r="T34" s="21">
        <v>70.8</v>
      </c>
      <c r="U34" s="29">
        <v>350000</v>
      </c>
      <c r="V34" s="29" t="s">
        <v>165</v>
      </c>
      <c r="W34" s="29" t="s">
        <v>170</v>
      </c>
      <c r="X34" s="10" t="s">
        <v>159</v>
      </c>
      <c r="Y34" s="9" t="s">
        <v>158</v>
      </c>
      <c r="Z34" s="31">
        <v>0.8</v>
      </c>
      <c r="AA34" s="31">
        <v>0.8</v>
      </c>
      <c r="AB34" s="19" t="s">
        <v>101</v>
      </c>
      <c r="AC34" s="19" t="s">
        <v>101</v>
      </c>
      <c r="AD34" s="34">
        <v>0.27</v>
      </c>
      <c r="AE34" s="33"/>
    </row>
    <row r="35" spans="1:31" ht="12.75" customHeight="1" x14ac:dyDescent="0.3">
      <c r="A35" s="8" t="s">
        <v>127</v>
      </c>
      <c r="B35" s="8" t="s">
        <v>39</v>
      </c>
      <c r="C35" s="8" t="s">
        <v>72</v>
      </c>
      <c r="D35" s="20">
        <v>65965</v>
      </c>
      <c r="E35" s="20">
        <v>32982</v>
      </c>
      <c r="F35" s="28"/>
      <c r="G35" s="28"/>
      <c r="H35" s="28">
        <v>32982</v>
      </c>
      <c r="I35" s="28"/>
      <c r="J35" s="21">
        <v>52.5</v>
      </c>
      <c r="K35" s="21">
        <v>33</v>
      </c>
      <c r="L35" s="17">
        <f t="shared" si="0"/>
        <v>85.5</v>
      </c>
      <c r="M35" s="27">
        <v>21.6</v>
      </c>
      <c r="N35" s="27">
        <v>5</v>
      </c>
      <c r="O35" s="27">
        <v>4.8</v>
      </c>
      <c r="P35" s="27">
        <v>3</v>
      </c>
      <c r="Q35" s="21">
        <v>20</v>
      </c>
      <c r="R35" s="27">
        <v>10</v>
      </c>
      <c r="S35" s="27">
        <v>5</v>
      </c>
      <c r="T35" s="21">
        <v>69.400000000000006</v>
      </c>
      <c r="U35" s="29">
        <v>30000</v>
      </c>
      <c r="V35" s="29" t="s">
        <v>165</v>
      </c>
      <c r="W35" s="29" t="s">
        <v>170</v>
      </c>
      <c r="X35" s="10" t="s">
        <v>159</v>
      </c>
      <c r="Y35" s="9" t="s">
        <v>158</v>
      </c>
      <c r="Z35" s="31">
        <v>0.5</v>
      </c>
      <c r="AA35" s="31">
        <v>0.5</v>
      </c>
      <c r="AB35" s="19">
        <v>42643</v>
      </c>
      <c r="AC35" s="19">
        <v>42674</v>
      </c>
      <c r="AD35" s="34">
        <v>0.65</v>
      </c>
      <c r="AE35" s="33"/>
    </row>
    <row r="36" spans="1:31" ht="12.75" customHeight="1" x14ac:dyDescent="0.3">
      <c r="A36" s="8" t="s">
        <v>137</v>
      </c>
      <c r="B36" s="8" t="s">
        <v>47</v>
      </c>
      <c r="C36" s="8" t="s">
        <v>82</v>
      </c>
      <c r="D36" s="20">
        <v>317110</v>
      </c>
      <c r="E36" s="20">
        <v>158555</v>
      </c>
      <c r="F36" s="28"/>
      <c r="G36" s="28"/>
      <c r="H36" s="28">
        <v>158555</v>
      </c>
      <c r="I36" s="28"/>
      <c r="J36" s="21">
        <v>50</v>
      </c>
      <c r="K36" s="21"/>
      <c r="L36" s="17">
        <f t="shared" si="0"/>
        <v>50</v>
      </c>
      <c r="M36" s="27">
        <v>27.8</v>
      </c>
      <c r="N36" s="27">
        <v>5</v>
      </c>
      <c r="O36" s="27">
        <v>5.6</v>
      </c>
      <c r="P36" s="27">
        <v>3</v>
      </c>
      <c r="Q36" s="21">
        <v>14.2</v>
      </c>
      <c r="R36" s="27">
        <v>9.8000000000000007</v>
      </c>
      <c r="S36" s="27">
        <v>4</v>
      </c>
      <c r="T36" s="12">
        <v>69.400000000000006</v>
      </c>
      <c r="U36" s="29">
        <v>150000</v>
      </c>
      <c r="V36" s="29" t="s">
        <v>165</v>
      </c>
      <c r="W36" s="29" t="s">
        <v>170</v>
      </c>
      <c r="X36" s="10" t="s">
        <v>159</v>
      </c>
      <c r="Y36" s="9" t="s">
        <v>158</v>
      </c>
      <c r="Z36" s="31">
        <v>0.5</v>
      </c>
      <c r="AA36" s="31">
        <v>0.5</v>
      </c>
      <c r="AB36" s="19">
        <v>42735</v>
      </c>
      <c r="AC36" s="19">
        <v>42735</v>
      </c>
      <c r="AD36" s="34">
        <v>0.68</v>
      </c>
      <c r="AE36" s="33"/>
    </row>
    <row r="37" spans="1:31" ht="12.75" customHeight="1" x14ac:dyDescent="0.3">
      <c r="A37" s="8" t="s">
        <v>146</v>
      </c>
      <c r="B37" s="25" t="s">
        <v>55</v>
      </c>
      <c r="C37" s="8" t="s">
        <v>91</v>
      </c>
      <c r="D37" s="20">
        <v>2108380</v>
      </c>
      <c r="E37" s="20">
        <v>1054190</v>
      </c>
      <c r="F37" s="28"/>
      <c r="G37" s="28"/>
      <c r="H37" s="28"/>
      <c r="I37" s="28">
        <v>1054190</v>
      </c>
      <c r="J37" s="21"/>
      <c r="K37" s="21"/>
      <c r="L37" s="17">
        <f t="shared" si="0"/>
        <v>0</v>
      </c>
      <c r="M37" s="27">
        <v>24.6</v>
      </c>
      <c r="N37" s="27">
        <v>4.8</v>
      </c>
      <c r="O37" s="27">
        <v>5.2</v>
      </c>
      <c r="P37" s="27">
        <v>4</v>
      </c>
      <c r="Q37" s="21">
        <v>18</v>
      </c>
      <c r="R37" s="27">
        <v>7.8</v>
      </c>
      <c r="S37" s="27">
        <v>5</v>
      </c>
      <c r="T37" s="12">
        <v>69.400000000000006</v>
      </c>
      <c r="U37" s="29">
        <v>300000</v>
      </c>
      <c r="V37" s="30" t="s">
        <v>168</v>
      </c>
      <c r="W37" s="29" t="s">
        <v>170</v>
      </c>
      <c r="X37" s="10" t="s">
        <v>159</v>
      </c>
      <c r="Y37" s="9" t="s">
        <v>158</v>
      </c>
      <c r="Z37" s="32">
        <v>0.5</v>
      </c>
      <c r="AA37" s="32">
        <v>0.5</v>
      </c>
      <c r="AB37" s="19">
        <v>42735</v>
      </c>
      <c r="AC37" s="19">
        <v>42735</v>
      </c>
      <c r="AD37" s="34">
        <v>0.21</v>
      </c>
      <c r="AE37" s="33"/>
    </row>
    <row r="38" spans="1:31" ht="12.75" customHeight="1" x14ac:dyDescent="0.3">
      <c r="A38" s="8" t="s">
        <v>148</v>
      </c>
      <c r="B38" s="25" t="s">
        <v>57</v>
      </c>
      <c r="C38" s="8" t="s">
        <v>93</v>
      </c>
      <c r="D38" s="20">
        <v>2192000</v>
      </c>
      <c r="E38" s="20">
        <v>1096000</v>
      </c>
      <c r="F38" s="28"/>
      <c r="G38" s="28"/>
      <c r="H38" s="28"/>
      <c r="I38" s="28">
        <v>1096000</v>
      </c>
      <c r="J38" s="21">
        <v>53</v>
      </c>
      <c r="K38" s="21"/>
      <c r="L38" s="17">
        <f t="shared" si="0"/>
        <v>53</v>
      </c>
      <c r="M38" s="27">
        <v>24.2</v>
      </c>
      <c r="N38" s="27">
        <v>4</v>
      </c>
      <c r="O38" s="27">
        <v>6.6</v>
      </c>
      <c r="P38" s="27">
        <v>4</v>
      </c>
      <c r="Q38" s="21">
        <v>15.4</v>
      </c>
      <c r="R38" s="27">
        <v>10</v>
      </c>
      <c r="S38" s="27">
        <v>5</v>
      </c>
      <c r="T38" s="12">
        <v>69.2</v>
      </c>
      <c r="U38" s="29">
        <v>300000</v>
      </c>
      <c r="V38" s="30" t="s">
        <v>168</v>
      </c>
      <c r="W38" s="29" t="s">
        <v>170</v>
      </c>
      <c r="X38" s="10" t="s">
        <v>159</v>
      </c>
      <c r="Y38" s="9" t="s">
        <v>158</v>
      </c>
      <c r="Z38" s="32">
        <v>0.9</v>
      </c>
      <c r="AA38" s="32">
        <v>0.8</v>
      </c>
      <c r="AB38" s="19">
        <v>42766</v>
      </c>
      <c r="AC38" s="19">
        <v>42766</v>
      </c>
      <c r="AD38" s="34">
        <v>0.2</v>
      </c>
      <c r="AE38" s="33"/>
    </row>
    <row r="39" spans="1:31" ht="12.75" customHeight="1" x14ac:dyDescent="0.3">
      <c r="A39" s="8" t="s">
        <v>128</v>
      </c>
      <c r="B39" s="8" t="s">
        <v>39</v>
      </c>
      <c r="C39" s="8" t="s">
        <v>73</v>
      </c>
      <c r="D39" s="20">
        <v>64717</v>
      </c>
      <c r="E39" s="20">
        <v>32358</v>
      </c>
      <c r="F39" s="28"/>
      <c r="G39" s="28"/>
      <c r="H39" s="28">
        <v>32358</v>
      </c>
      <c r="I39" s="28"/>
      <c r="J39" s="21">
        <v>55</v>
      </c>
      <c r="K39" s="21"/>
      <c r="L39" s="17">
        <f t="shared" si="0"/>
        <v>55</v>
      </c>
      <c r="M39" s="27">
        <v>21.6</v>
      </c>
      <c r="N39" s="27">
        <v>5</v>
      </c>
      <c r="O39" s="27">
        <v>4.8</v>
      </c>
      <c r="P39" s="27">
        <v>3</v>
      </c>
      <c r="Q39" s="21">
        <v>19.8</v>
      </c>
      <c r="R39" s="27">
        <v>10</v>
      </c>
      <c r="S39" s="27">
        <v>4.8</v>
      </c>
      <c r="T39" s="21">
        <v>69</v>
      </c>
      <c r="U39" s="29">
        <v>30000</v>
      </c>
      <c r="V39" s="29" t="s">
        <v>165</v>
      </c>
      <c r="W39" s="29" t="s">
        <v>170</v>
      </c>
      <c r="X39" s="10" t="s">
        <v>159</v>
      </c>
      <c r="Y39" s="9" t="s">
        <v>158</v>
      </c>
      <c r="Z39" s="31">
        <v>0.5</v>
      </c>
      <c r="AA39" s="31">
        <v>0.5</v>
      </c>
      <c r="AB39" s="19">
        <v>42643</v>
      </c>
      <c r="AC39" s="19">
        <v>42674</v>
      </c>
      <c r="AD39" s="34">
        <v>0.67</v>
      </c>
      <c r="AE39" s="33"/>
    </row>
    <row r="40" spans="1:31" ht="12.75" customHeight="1" x14ac:dyDescent="0.3">
      <c r="A40" s="8" t="s">
        <v>136</v>
      </c>
      <c r="B40" s="8" t="s">
        <v>46</v>
      </c>
      <c r="C40" s="8" t="s">
        <v>81</v>
      </c>
      <c r="D40" s="20">
        <v>2017531.74</v>
      </c>
      <c r="E40" s="20">
        <v>1000000</v>
      </c>
      <c r="F40" s="28"/>
      <c r="G40" s="28"/>
      <c r="H40" s="28">
        <v>1000000</v>
      </c>
      <c r="I40" s="28"/>
      <c r="J40" s="21"/>
      <c r="K40" s="21">
        <v>30</v>
      </c>
      <c r="L40" s="17">
        <f t="shared" si="0"/>
        <v>30</v>
      </c>
      <c r="M40" s="27">
        <v>20.8</v>
      </c>
      <c r="N40" s="27">
        <v>5</v>
      </c>
      <c r="O40" s="27">
        <v>5.2</v>
      </c>
      <c r="P40" s="27">
        <v>4</v>
      </c>
      <c r="Q40" s="21">
        <v>19.2</v>
      </c>
      <c r="R40" s="27">
        <v>9.8000000000000007</v>
      </c>
      <c r="S40" s="27">
        <v>5</v>
      </c>
      <c r="T40" s="12">
        <v>69</v>
      </c>
      <c r="U40" s="29">
        <v>350000</v>
      </c>
      <c r="V40" s="29" t="s">
        <v>165</v>
      </c>
      <c r="W40" s="29" t="s">
        <v>170</v>
      </c>
      <c r="X40" s="10" t="s">
        <v>159</v>
      </c>
      <c r="Y40" s="9" t="s">
        <v>158</v>
      </c>
      <c r="Z40" s="31">
        <v>0.5</v>
      </c>
      <c r="AA40" s="31">
        <v>0.5</v>
      </c>
      <c r="AB40" s="19">
        <v>42916</v>
      </c>
      <c r="AC40" s="19">
        <v>42916</v>
      </c>
      <c r="AD40" s="34">
        <v>0.25</v>
      </c>
      <c r="AE40" s="33"/>
    </row>
    <row r="41" spans="1:31" ht="12.75" customHeight="1" x14ac:dyDescent="0.3">
      <c r="A41" s="8" t="s">
        <v>142</v>
      </c>
      <c r="B41" s="8" t="s">
        <v>52</v>
      </c>
      <c r="C41" s="8" t="s">
        <v>87</v>
      </c>
      <c r="D41" s="20">
        <v>3900000</v>
      </c>
      <c r="E41" s="20">
        <v>1950000</v>
      </c>
      <c r="F41" s="28"/>
      <c r="G41" s="28"/>
      <c r="H41" s="28">
        <v>312000</v>
      </c>
      <c r="I41" s="28">
        <v>1638000</v>
      </c>
      <c r="J41" s="21">
        <v>40</v>
      </c>
      <c r="K41" s="21">
        <v>36</v>
      </c>
      <c r="L41" s="17">
        <f t="shared" si="0"/>
        <v>76</v>
      </c>
      <c r="M41" s="27">
        <v>25.2</v>
      </c>
      <c r="N41" s="27">
        <v>4.8</v>
      </c>
      <c r="O41" s="27">
        <v>11</v>
      </c>
      <c r="P41" s="27">
        <v>5</v>
      </c>
      <c r="Q41" s="21">
        <v>8.6</v>
      </c>
      <c r="R41" s="27">
        <v>9.4</v>
      </c>
      <c r="S41" s="27">
        <v>5</v>
      </c>
      <c r="T41" s="12">
        <v>69</v>
      </c>
      <c r="U41" s="29">
        <v>300000</v>
      </c>
      <c r="V41" s="29" t="s">
        <v>165</v>
      </c>
      <c r="W41" s="29" t="s">
        <v>170</v>
      </c>
      <c r="X41" s="10" t="s">
        <v>159</v>
      </c>
      <c r="Y41" s="9" t="s">
        <v>158</v>
      </c>
      <c r="Z41" s="31">
        <v>0.8</v>
      </c>
      <c r="AA41" s="31">
        <v>0.8</v>
      </c>
      <c r="AB41" s="19">
        <v>42916</v>
      </c>
      <c r="AC41" s="19">
        <v>42916</v>
      </c>
      <c r="AD41" s="34">
        <v>0.11</v>
      </c>
      <c r="AE41" s="33"/>
    </row>
    <row r="42" spans="1:31" ht="12.75" customHeight="1" x14ac:dyDescent="0.3">
      <c r="A42" s="8" t="s">
        <v>141</v>
      </c>
      <c r="B42" s="8" t="s">
        <v>51</v>
      </c>
      <c r="C42" s="8" t="s">
        <v>86</v>
      </c>
      <c r="D42" s="20">
        <v>497057</v>
      </c>
      <c r="E42" s="20">
        <v>248528</v>
      </c>
      <c r="F42" s="28"/>
      <c r="G42" s="28"/>
      <c r="H42" s="28">
        <v>248528</v>
      </c>
      <c r="I42" s="28"/>
      <c r="J42" s="21"/>
      <c r="K42" s="21">
        <v>32</v>
      </c>
      <c r="L42" s="17">
        <f t="shared" si="0"/>
        <v>32</v>
      </c>
      <c r="M42" s="27">
        <v>18.399999999999999</v>
      </c>
      <c r="N42" s="27">
        <v>4.2</v>
      </c>
      <c r="O42" s="27">
        <v>9.1999999999999993</v>
      </c>
      <c r="P42" s="27">
        <v>3</v>
      </c>
      <c r="Q42" s="21">
        <v>17.600000000000001</v>
      </c>
      <c r="R42" s="27">
        <v>9.8000000000000007</v>
      </c>
      <c r="S42" s="27">
        <v>5</v>
      </c>
      <c r="T42" s="12">
        <v>67.2</v>
      </c>
      <c r="U42" s="29">
        <v>240000</v>
      </c>
      <c r="V42" s="29" t="s">
        <v>165</v>
      </c>
      <c r="W42" s="29" t="s">
        <v>170</v>
      </c>
      <c r="X42" s="10" t="s">
        <v>159</v>
      </c>
      <c r="Y42" s="9" t="s">
        <v>158</v>
      </c>
      <c r="Z42" s="31">
        <v>0.5</v>
      </c>
      <c r="AA42" s="31">
        <v>0.5</v>
      </c>
      <c r="AB42" s="19">
        <v>42674</v>
      </c>
      <c r="AC42" s="19">
        <v>42674</v>
      </c>
      <c r="AD42" s="34">
        <v>0.69</v>
      </c>
      <c r="AE42" s="33"/>
    </row>
    <row r="43" spans="1:31" ht="12.75" customHeight="1" x14ac:dyDescent="0.3">
      <c r="A43" s="8" t="s">
        <v>150</v>
      </c>
      <c r="B43" s="24" t="s">
        <v>59</v>
      </c>
      <c r="C43" s="8" t="s">
        <v>95</v>
      </c>
      <c r="D43" s="20">
        <v>2053465.29</v>
      </c>
      <c r="E43" s="20">
        <v>1025000</v>
      </c>
      <c r="F43" s="28"/>
      <c r="G43" s="28"/>
      <c r="H43" s="28">
        <v>1025000</v>
      </c>
      <c r="I43" s="28"/>
      <c r="J43" s="17"/>
      <c r="K43" s="21">
        <v>38</v>
      </c>
      <c r="L43" s="17">
        <f t="shared" si="0"/>
        <v>38</v>
      </c>
      <c r="M43" s="27">
        <v>25</v>
      </c>
      <c r="N43" s="27">
        <v>4</v>
      </c>
      <c r="O43" s="27">
        <v>8</v>
      </c>
      <c r="P43" s="27">
        <v>4</v>
      </c>
      <c r="Q43" s="21">
        <v>9.8000000000000007</v>
      </c>
      <c r="R43" s="27">
        <v>9.6</v>
      </c>
      <c r="S43" s="27">
        <v>5</v>
      </c>
      <c r="T43" s="12">
        <v>65.400000000000006</v>
      </c>
      <c r="U43" s="29">
        <v>350000</v>
      </c>
      <c r="V43" s="29" t="s">
        <v>165</v>
      </c>
      <c r="W43" s="29" t="s">
        <v>170</v>
      </c>
      <c r="X43" s="10" t="s">
        <v>159</v>
      </c>
      <c r="Y43" s="9" t="s">
        <v>158</v>
      </c>
      <c r="Z43" s="32">
        <v>0.8</v>
      </c>
      <c r="AA43" s="32">
        <v>0.8</v>
      </c>
      <c r="AB43" s="19">
        <v>42704</v>
      </c>
      <c r="AC43" s="19">
        <v>42704</v>
      </c>
      <c r="AD43" s="34">
        <v>0.25</v>
      </c>
      <c r="AE43" s="33"/>
    </row>
    <row r="44" spans="1:31" ht="12.75" customHeight="1" x14ac:dyDescent="0.3">
      <c r="A44" s="8" t="s">
        <v>149</v>
      </c>
      <c r="B44" s="25" t="s">
        <v>58</v>
      </c>
      <c r="C44" s="8" t="s">
        <v>94</v>
      </c>
      <c r="D44" s="20">
        <v>3005700</v>
      </c>
      <c r="E44" s="20">
        <v>1500000</v>
      </c>
      <c r="F44" s="28"/>
      <c r="G44" s="28"/>
      <c r="H44" s="28">
        <v>1500000</v>
      </c>
      <c r="I44" s="28"/>
      <c r="J44" s="21">
        <v>45</v>
      </c>
      <c r="K44" s="21">
        <v>23</v>
      </c>
      <c r="L44" s="17">
        <f t="shared" si="0"/>
        <v>68</v>
      </c>
      <c r="M44" s="27">
        <v>25.2</v>
      </c>
      <c r="N44" s="27">
        <v>4</v>
      </c>
      <c r="O44" s="27">
        <v>9.4</v>
      </c>
      <c r="P44" s="27">
        <v>4</v>
      </c>
      <c r="Q44" s="21">
        <v>9.8000000000000007</v>
      </c>
      <c r="R44" s="27">
        <v>8.1999999999999993</v>
      </c>
      <c r="S44" s="27">
        <v>4</v>
      </c>
      <c r="T44" s="12">
        <v>64.599999999999994</v>
      </c>
      <c r="U44" s="29">
        <v>350000</v>
      </c>
      <c r="V44" s="29" t="s">
        <v>165</v>
      </c>
      <c r="W44" s="29" t="s">
        <v>170</v>
      </c>
      <c r="X44" s="10" t="s">
        <v>159</v>
      </c>
      <c r="Y44" s="9" t="s">
        <v>158</v>
      </c>
      <c r="Z44" s="32">
        <v>0.6</v>
      </c>
      <c r="AA44" s="32">
        <v>0.6</v>
      </c>
      <c r="AB44" s="19">
        <v>42916</v>
      </c>
      <c r="AC44" s="19">
        <v>42916</v>
      </c>
      <c r="AD44" s="34">
        <v>0.17</v>
      </c>
      <c r="AE44" s="33"/>
    </row>
    <row r="45" spans="1:31" ht="12.75" customHeight="1" x14ac:dyDescent="0.3">
      <c r="A45" s="8" t="s">
        <v>134</v>
      </c>
      <c r="B45" s="24" t="s">
        <v>44</v>
      </c>
      <c r="C45" s="8" t="s">
        <v>79</v>
      </c>
      <c r="D45" s="20">
        <v>5892000</v>
      </c>
      <c r="E45" s="20">
        <v>2946000</v>
      </c>
      <c r="F45" s="28"/>
      <c r="G45" s="28"/>
      <c r="H45" s="28">
        <v>2946000</v>
      </c>
      <c r="I45" s="28"/>
      <c r="J45" s="21" t="s">
        <v>113</v>
      </c>
      <c r="K45" s="21">
        <v>34</v>
      </c>
      <c r="L45" s="17">
        <f t="shared" si="0"/>
        <v>34</v>
      </c>
      <c r="M45" s="27">
        <v>20</v>
      </c>
      <c r="N45" s="27">
        <v>5</v>
      </c>
      <c r="O45" s="27">
        <v>5.2</v>
      </c>
      <c r="P45" s="27">
        <v>4.2</v>
      </c>
      <c r="Q45" s="21">
        <v>15</v>
      </c>
      <c r="R45" s="27">
        <v>9.6</v>
      </c>
      <c r="S45" s="27">
        <v>4.8</v>
      </c>
      <c r="T45" s="12">
        <v>63.8</v>
      </c>
      <c r="U45" s="29">
        <v>350000</v>
      </c>
      <c r="V45" s="29" t="s">
        <v>165</v>
      </c>
      <c r="W45" s="29" t="s">
        <v>170</v>
      </c>
      <c r="X45" s="10" t="s">
        <v>159</v>
      </c>
      <c r="Y45" s="9" t="s">
        <v>158</v>
      </c>
      <c r="Z45" s="32">
        <v>0.8</v>
      </c>
      <c r="AA45" s="32">
        <v>0.8</v>
      </c>
      <c r="AB45" s="19">
        <v>42704</v>
      </c>
      <c r="AC45" s="19">
        <v>42704</v>
      </c>
      <c r="AD45" s="34">
        <v>0.09</v>
      </c>
      <c r="AE45" s="33"/>
    </row>
    <row r="46" spans="1:31" ht="12.75" customHeight="1" x14ac:dyDescent="0.3">
      <c r="A46" s="8" t="s">
        <v>144</v>
      </c>
      <c r="B46" s="8" t="s">
        <v>26</v>
      </c>
      <c r="C46" s="8" t="s">
        <v>89</v>
      </c>
      <c r="D46" s="20">
        <v>670000</v>
      </c>
      <c r="E46" s="20">
        <v>300000</v>
      </c>
      <c r="F46" s="28"/>
      <c r="G46" s="28">
        <v>225000</v>
      </c>
      <c r="H46" s="28">
        <v>75000</v>
      </c>
      <c r="I46" s="28"/>
      <c r="J46" s="21">
        <v>45</v>
      </c>
      <c r="K46" s="21">
        <v>24</v>
      </c>
      <c r="L46" s="17">
        <f t="shared" si="0"/>
        <v>69</v>
      </c>
      <c r="M46" s="27">
        <v>15</v>
      </c>
      <c r="N46" s="27">
        <v>5</v>
      </c>
      <c r="O46" s="27">
        <v>10.4</v>
      </c>
      <c r="P46" s="27">
        <v>4.2</v>
      </c>
      <c r="Q46" s="21">
        <v>10.6</v>
      </c>
      <c r="R46" s="27">
        <v>7.2</v>
      </c>
      <c r="S46" s="27">
        <v>5</v>
      </c>
      <c r="T46" s="12">
        <v>57.4</v>
      </c>
      <c r="U46" s="22"/>
      <c r="V46" s="22"/>
      <c r="W46" s="22"/>
      <c r="X46" s="10" t="s">
        <v>159</v>
      </c>
      <c r="Y46" s="9"/>
      <c r="Z46" s="31">
        <v>0.45</v>
      </c>
      <c r="AA46" s="9"/>
      <c r="AB46" s="19">
        <v>42428</v>
      </c>
      <c r="AC46" s="9"/>
      <c r="AD46" s="9"/>
    </row>
    <row r="47" spans="1:31" ht="12.75" customHeight="1" x14ac:dyDescent="0.3">
      <c r="A47" s="8" t="s">
        <v>135</v>
      </c>
      <c r="B47" s="24" t="s">
        <v>45</v>
      </c>
      <c r="C47" s="8" t="s">
        <v>80</v>
      </c>
      <c r="D47" s="20">
        <v>341583</v>
      </c>
      <c r="E47" s="20">
        <v>170791</v>
      </c>
      <c r="F47" s="28"/>
      <c r="G47" s="28">
        <v>170791</v>
      </c>
      <c r="H47" s="28"/>
      <c r="I47" s="28"/>
      <c r="J47" s="21"/>
      <c r="K47" s="21">
        <v>30</v>
      </c>
      <c r="L47" s="17">
        <f t="shared" si="0"/>
        <v>30</v>
      </c>
      <c r="M47" s="27">
        <v>10.8</v>
      </c>
      <c r="N47" s="27">
        <v>4</v>
      </c>
      <c r="O47" s="27">
        <v>5.6</v>
      </c>
      <c r="P47" s="27">
        <v>3.2</v>
      </c>
      <c r="Q47" s="21">
        <v>17.600000000000001</v>
      </c>
      <c r="R47" s="27">
        <v>9.1999999999999993</v>
      </c>
      <c r="S47" s="27">
        <v>5</v>
      </c>
      <c r="T47" s="12">
        <v>55.4</v>
      </c>
      <c r="U47" s="22"/>
      <c r="V47" s="22"/>
      <c r="W47" s="22"/>
      <c r="X47" s="10" t="s">
        <v>159</v>
      </c>
      <c r="Y47" s="9"/>
      <c r="Z47" s="32">
        <v>0.8</v>
      </c>
      <c r="AA47" s="9"/>
      <c r="AB47" s="19">
        <v>42674</v>
      </c>
      <c r="AC47" s="9"/>
      <c r="AD47" s="9"/>
    </row>
    <row r="48" spans="1:31" ht="12.75" customHeight="1" x14ac:dyDescent="0.3">
      <c r="A48" s="8" t="s">
        <v>124</v>
      </c>
      <c r="B48" s="8" t="s">
        <v>36</v>
      </c>
      <c r="C48" s="8" t="s">
        <v>69</v>
      </c>
      <c r="D48" s="20">
        <v>6650000</v>
      </c>
      <c r="E48" s="20">
        <v>3325000</v>
      </c>
      <c r="F48" s="28"/>
      <c r="G48" s="28"/>
      <c r="H48" s="28"/>
      <c r="I48" s="28">
        <v>3325000</v>
      </c>
      <c r="J48" s="21">
        <v>18</v>
      </c>
      <c r="K48" s="21">
        <v>28</v>
      </c>
      <c r="L48" s="17">
        <f t="shared" si="0"/>
        <v>46</v>
      </c>
      <c r="M48" s="27">
        <v>16.600000000000001</v>
      </c>
      <c r="N48" s="27">
        <v>4.8</v>
      </c>
      <c r="O48" s="27">
        <v>6.6</v>
      </c>
      <c r="P48" s="27">
        <v>2.8</v>
      </c>
      <c r="Q48" s="21">
        <v>13.8</v>
      </c>
      <c r="R48" s="27">
        <v>4.4000000000000004</v>
      </c>
      <c r="S48" s="27">
        <v>5</v>
      </c>
      <c r="T48" s="21">
        <v>54</v>
      </c>
      <c r="U48" s="22"/>
      <c r="V48" s="22"/>
      <c r="W48" s="22"/>
      <c r="X48" s="10" t="s">
        <v>159</v>
      </c>
      <c r="Y48" s="9"/>
      <c r="Z48" s="31">
        <v>0.5</v>
      </c>
      <c r="AA48" s="9"/>
      <c r="AB48" s="19">
        <v>42735</v>
      </c>
      <c r="AC48" s="9"/>
      <c r="AD48" s="9"/>
    </row>
    <row r="49" spans="1:30" ht="12.75" customHeight="1" x14ac:dyDescent="0.3">
      <c r="A49" s="8" t="s">
        <v>123</v>
      </c>
      <c r="B49" s="8" t="s">
        <v>35</v>
      </c>
      <c r="C49" s="8" t="s">
        <v>68</v>
      </c>
      <c r="D49" s="20">
        <v>3715624</v>
      </c>
      <c r="E49" s="20">
        <v>1857812</v>
      </c>
      <c r="F49" s="28"/>
      <c r="G49" s="28"/>
      <c r="H49" s="28">
        <v>1472480</v>
      </c>
      <c r="I49" s="28">
        <v>385332</v>
      </c>
      <c r="J49" s="21">
        <v>46</v>
      </c>
      <c r="K49" s="21"/>
      <c r="L49" s="17">
        <f t="shared" si="0"/>
        <v>46</v>
      </c>
      <c r="M49" s="27">
        <v>14.4</v>
      </c>
      <c r="N49" s="27">
        <v>4</v>
      </c>
      <c r="O49" s="27">
        <v>7.4</v>
      </c>
      <c r="P49" s="27">
        <v>4</v>
      </c>
      <c r="Q49" s="21">
        <v>13</v>
      </c>
      <c r="R49" s="27">
        <v>4.2</v>
      </c>
      <c r="S49" s="27">
        <v>4</v>
      </c>
      <c r="T49" s="21">
        <v>51</v>
      </c>
      <c r="U49" s="23"/>
      <c r="V49" s="23"/>
      <c r="W49" s="23"/>
      <c r="X49" s="9" t="s">
        <v>158</v>
      </c>
      <c r="Y49" s="8"/>
      <c r="Z49" s="31">
        <v>0.8</v>
      </c>
      <c r="AA49" s="9"/>
      <c r="AB49" s="19">
        <v>42916</v>
      </c>
      <c r="AC49" s="10"/>
      <c r="AD49" s="10"/>
    </row>
    <row r="50" spans="1:30" ht="12.75" customHeight="1" x14ac:dyDescent="0.3">
      <c r="A50" s="8" t="s">
        <v>143</v>
      </c>
      <c r="B50" s="8" t="s">
        <v>53</v>
      </c>
      <c r="C50" s="8" t="s">
        <v>88</v>
      </c>
      <c r="D50" s="20">
        <v>3333519</v>
      </c>
      <c r="E50" s="20">
        <v>1666759</v>
      </c>
      <c r="F50" s="28">
        <v>1666759</v>
      </c>
      <c r="G50" s="28"/>
      <c r="H50" s="28"/>
      <c r="I50" s="28"/>
      <c r="J50" s="21">
        <v>24</v>
      </c>
      <c r="K50" s="21"/>
      <c r="L50" s="17">
        <f t="shared" si="0"/>
        <v>24</v>
      </c>
      <c r="M50" s="27">
        <v>14.8</v>
      </c>
      <c r="N50" s="27">
        <v>4</v>
      </c>
      <c r="O50" s="27">
        <v>11.8</v>
      </c>
      <c r="P50" s="27">
        <v>4</v>
      </c>
      <c r="Q50" s="21">
        <v>4.8</v>
      </c>
      <c r="R50" s="27">
        <v>5.8</v>
      </c>
      <c r="S50" s="27">
        <v>4</v>
      </c>
      <c r="T50" s="12">
        <v>49.2</v>
      </c>
      <c r="U50" s="22"/>
      <c r="V50" s="22"/>
      <c r="W50" s="22"/>
      <c r="X50" s="9" t="s">
        <v>158</v>
      </c>
      <c r="Y50" s="9"/>
      <c r="Z50" s="31">
        <v>0.9</v>
      </c>
      <c r="AA50" s="9"/>
      <c r="AB50" s="19">
        <v>42916</v>
      </c>
      <c r="AC50" s="9"/>
      <c r="AD50" s="9"/>
    </row>
    <row r="51" spans="1:30" ht="12.75" customHeight="1" x14ac:dyDescent="0.3">
      <c r="A51" s="8" t="s">
        <v>122</v>
      </c>
      <c r="B51" s="8" t="s">
        <v>34</v>
      </c>
      <c r="C51" s="8" t="s">
        <v>67</v>
      </c>
      <c r="D51" s="20">
        <v>12057474</v>
      </c>
      <c r="E51" s="20">
        <v>5000000</v>
      </c>
      <c r="F51" s="28"/>
      <c r="G51" s="28">
        <v>3925388</v>
      </c>
      <c r="H51" s="28">
        <v>1074612</v>
      </c>
      <c r="I51" s="28"/>
      <c r="J51" s="21">
        <v>47.5</v>
      </c>
      <c r="K51" s="21">
        <v>28.5</v>
      </c>
      <c r="L51" s="17">
        <f t="shared" si="0"/>
        <v>76</v>
      </c>
      <c r="M51" s="27">
        <v>9.1999999999999993</v>
      </c>
      <c r="N51" s="27">
        <v>3</v>
      </c>
      <c r="O51" s="27">
        <v>17</v>
      </c>
      <c r="P51" s="27">
        <v>2.2000000000000002</v>
      </c>
      <c r="Q51" s="21">
        <v>7.6</v>
      </c>
      <c r="R51" s="27">
        <v>4</v>
      </c>
      <c r="S51" s="27">
        <v>3.2</v>
      </c>
      <c r="T51" s="21">
        <v>46.2</v>
      </c>
      <c r="U51" s="22"/>
      <c r="V51" s="22"/>
      <c r="W51" s="22"/>
      <c r="X51" s="9" t="s">
        <v>158</v>
      </c>
      <c r="Y51" s="10"/>
      <c r="Z51" s="31">
        <v>0.41</v>
      </c>
      <c r="AA51" s="9"/>
      <c r="AB51" s="19">
        <v>42916</v>
      </c>
      <c r="AC51" s="8"/>
      <c r="AD51" s="11"/>
    </row>
    <row r="52" spans="1:30" ht="12.75" customHeight="1" x14ac:dyDescent="0.3">
      <c r="A52" s="8" t="s">
        <v>131</v>
      </c>
      <c r="B52" s="8" t="s">
        <v>41</v>
      </c>
      <c r="C52" s="8" t="s">
        <v>76</v>
      </c>
      <c r="D52" s="20">
        <v>1007900</v>
      </c>
      <c r="E52" s="20">
        <v>503950</v>
      </c>
      <c r="F52" s="28">
        <v>503950</v>
      </c>
      <c r="G52" s="28"/>
      <c r="H52" s="28"/>
      <c r="I52" s="28"/>
      <c r="J52" s="21">
        <v>10</v>
      </c>
      <c r="K52" s="21"/>
      <c r="L52" s="17">
        <f t="shared" si="0"/>
        <v>10</v>
      </c>
      <c r="M52" s="27">
        <v>5</v>
      </c>
      <c r="N52" s="27">
        <v>3</v>
      </c>
      <c r="O52" s="27">
        <v>5.4</v>
      </c>
      <c r="P52" s="27">
        <v>3</v>
      </c>
      <c r="Q52" s="21">
        <v>6</v>
      </c>
      <c r="R52" s="27">
        <v>3.8</v>
      </c>
      <c r="S52" s="27">
        <v>4</v>
      </c>
      <c r="T52" s="21">
        <v>30.2</v>
      </c>
      <c r="U52" s="22"/>
      <c r="V52" s="22"/>
      <c r="W52" s="22"/>
      <c r="X52" s="9" t="s">
        <v>158</v>
      </c>
      <c r="Y52" s="8"/>
      <c r="Z52" s="31">
        <v>0.5</v>
      </c>
      <c r="AA52" s="9"/>
      <c r="AB52" s="19">
        <v>42855</v>
      </c>
      <c r="AC52" s="8"/>
      <c r="AD52" s="8"/>
    </row>
    <row r="53" spans="1:30" x14ac:dyDescent="0.3">
      <c r="A53" s="13"/>
      <c r="D53" s="4">
        <f>SUM(D17:D52)</f>
        <v>78696996.430000007</v>
      </c>
      <c r="E53" s="4">
        <f>SUM(E17:E52)</f>
        <v>38012111.120000005</v>
      </c>
      <c r="U53" s="4">
        <f>SUM(U17:U52)</f>
        <v>10000000</v>
      </c>
      <c r="V53" s="4"/>
      <c r="W53" s="4"/>
    </row>
    <row r="54" spans="1:30" x14ac:dyDescent="0.3">
      <c r="E54" s="4"/>
      <c r="J54" s="4"/>
      <c r="T54" s="1" t="s">
        <v>21</v>
      </c>
      <c r="U54" s="4">
        <f>10000000-U53</f>
        <v>0</v>
      </c>
      <c r="V54" s="4"/>
      <c r="W54" s="4"/>
    </row>
    <row r="63" spans="1:30" x14ac:dyDescent="0.3">
      <c r="L63" s="6"/>
    </row>
  </sheetData>
  <autoFilter ref="A16:AD54"/>
  <sortState ref="A15:CI50">
    <sortCondition descending="1" ref="T15:T50"/>
  </sortState>
  <dataValidations count="2">
    <dataValidation type="whole" showInputMessage="1" showErrorMessage="1" errorTitle="ZNOVU A LÉPE" error="To je móóóóóóc!!!!" sqref="O18:O19 N18:N52 R18:S52 P18:P52">
      <formula1>0</formula1>
      <formula2>15</formula2>
    </dataValidation>
    <dataValidation type="whole" allowBlank="1" showInputMessage="1" showErrorMessage="1" errorTitle="ZNOVU A LÉPE" error="To je móóóóóóc!!!!" sqref="M18:M52 O20:O52">
      <formula1>0</formula1>
      <formula2>30</formula2>
    </dataValidation>
  </dataValidations>
  <pageMargins left="0.7" right="0.7" top="0.78740157499999996" bottom="0.78740157499999996" header="0.3" footer="0.3"/>
  <pageSetup scale="5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opLeftCell="A7" zoomScale="60" zoomScaleNormal="60" workbookViewId="0">
      <selection activeCell="V20" sqref="V20"/>
    </sheetView>
  </sheetViews>
  <sheetFormatPr defaultColWidth="9.109375" defaultRowHeight="12" x14ac:dyDescent="0.3"/>
  <cols>
    <col min="1" max="1" width="11.109375" style="14" customWidth="1"/>
    <col min="2" max="2" width="37" style="14" bestFit="1" customWidth="1"/>
    <col min="3" max="3" width="46.5546875" style="14" customWidth="1"/>
    <col min="4" max="4" width="17.6640625" style="14" customWidth="1"/>
    <col min="5" max="5" width="10" style="14" bestFit="1" customWidth="1"/>
    <col min="6" max="6" width="8.88671875" style="14" bestFit="1" customWidth="1"/>
    <col min="7" max="7" width="8.5546875" style="14" bestFit="1" customWidth="1"/>
    <col min="8" max="8" width="7.5546875" style="14" bestFit="1" customWidth="1"/>
    <col min="9" max="9" width="9.109375" style="14" bestFit="1" customWidth="1"/>
    <col min="10" max="10" width="9" style="14" bestFit="1" customWidth="1"/>
    <col min="11" max="11" width="8.44140625" style="14" bestFit="1" customWidth="1"/>
    <col min="12" max="12" width="9.33203125" style="14" bestFit="1" customWidth="1"/>
    <col min="13" max="16" width="8.88671875" style="14" bestFit="1" customWidth="1"/>
    <col min="17" max="16384" width="9.109375" style="14"/>
  </cols>
  <sheetData>
    <row r="1" spans="1:18" s="36" customFormat="1" ht="22.8" x14ac:dyDescent="0.3">
      <c r="A1" s="35" t="s">
        <v>180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x14ac:dyDescent="0.3">
      <c r="A2" s="37" t="s">
        <v>172</v>
      </c>
      <c r="B2" s="37"/>
      <c r="C2" s="37"/>
      <c r="D2" s="37" t="s">
        <v>0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x14ac:dyDescent="0.3">
      <c r="A3" s="37" t="s">
        <v>173</v>
      </c>
      <c r="B3" s="37"/>
      <c r="C3" s="37"/>
      <c r="D3" s="37" t="s">
        <v>107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x14ac:dyDescent="0.3">
      <c r="A4" s="37" t="s">
        <v>174</v>
      </c>
      <c r="B4" s="37"/>
      <c r="C4" s="37"/>
      <c r="D4" s="37" t="s">
        <v>108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x14ac:dyDescent="0.3">
      <c r="A5" s="37" t="s">
        <v>175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x14ac:dyDescent="0.3">
      <c r="A6" s="37" t="s">
        <v>176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x14ac:dyDescent="0.3">
      <c r="A7" s="37"/>
      <c r="B7" s="37"/>
      <c r="C7" s="37"/>
      <c r="D7" s="37" t="s">
        <v>109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x14ac:dyDescent="0.3">
      <c r="A8" s="37" t="s">
        <v>177</v>
      </c>
      <c r="B8" s="37"/>
      <c r="C8" s="37"/>
      <c r="D8" s="37" t="s">
        <v>110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x14ac:dyDescent="0.3">
      <c r="A9" s="37"/>
      <c r="B9" s="37"/>
      <c r="C9" s="37"/>
      <c r="D9" s="37" t="s">
        <v>111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x14ac:dyDescent="0.3">
      <c r="A10" s="37"/>
      <c r="B10" s="37"/>
      <c r="C10" s="37"/>
      <c r="D10" s="37" t="s">
        <v>112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3" spans="1:18" ht="88.2" x14ac:dyDescent="0.3">
      <c r="A13" s="38" t="s">
        <v>1</v>
      </c>
      <c r="B13" s="38" t="s">
        <v>2</v>
      </c>
      <c r="C13" s="38" t="s">
        <v>20</v>
      </c>
      <c r="D13" s="38" t="s">
        <v>17</v>
      </c>
      <c r="E13" s="38" t="s">
        <v>3</v>
      </c>
      <c r="F13" s="38" t="s">
        <v>4</v>
      </c>
      <c r="G13" s="38" t="s">
        <v>5</v>
      </c>
      <c r="H13" s="38" t="s">
        <v>6</v>
      </c>
      <c r="I13" s="38" t="s">
        <v>153</v>
      </c>
      <c r="J13" s="38" t="s">
        <v>18</v>
      </c>
      <c r="K13" s="38" t="s">
        <v>154</v>
      </c>
      <c r="L13" s="38" t="s">
        <v>7</v>
      </c>
      <c r="M13" s="38" t="s">
        <v>8</v>
      </c>
      <c r="N13" s="38" t="s">
        <v>155</v>
      </c>
      <c r="O13" s="38" t="s">
        <v>9</v>
      </c>
      <c r="P13" s="38" t="s">
        <v>10</v>
      </c>
      <c r="Q13" s="38"/>
      <c r="R13" s="38"/>
    </row>
    <row r="14" spans="1:18" x14ac:dyDescent="0.3">
      <c r="A14" s="37"/>
      <c r="B14" s="37"/>
      <c r="C14" s="37"/>
      <c r="D14" s="37"/>
      <c r="E14" s="37"/>
      <c r="F14" s="37"/>
      <c r="G14" s="37"/>
      <c r="H14" s="37"/>
      <c r="I14" s="37" t="s">
        <v>22</v>
      </c>
      <c r="J14" s="37" t="s">
        <v>23</v>
      </c>
      <c r="K14" s="37" t="s">
        <v>156</v>
      </c>
      <c r="L14" s="37" t="s">
        <v>23</v>
      </c>
      <c r="M14" s="37" t="s">
        <v>157</v>
      </c>
      <c r="N14" s="37" t="s">
        <v>24</v>
      </c>
      <c r="O14" s="37" t="s">
        <v>23</v>
      </c>
      <c r="P14" s="37"/>
      <c r="Q14" s="37"/>
      <c r="R14" s="37"/>
    </row>
    <row r="15" spans="1:18" x14ac:dyDescent="0.3">
      <c r="A15" s="37" t="s">
        <v>115</v>
      </c>
      <c r="B15" s="37" t="s">
        <v>27</v>
      </c>
      <c r="C15" s="37" t="s">
        <v>60</v>
      </c>
      <c r="D15" s="37">
        <v>85778000</v>
      </c>
      <c r="E15" s="37">
        <v>42889000</v>
      </c>
      <c r="F15" s="37">
        <v>40</v>
      </c>
      <c r="G15" s="37">
        <v>31</v>
      </c>
      <c r="H15" s="37">
        <v>71</v>
      </c>
      <c r="I15" s="37">
        <v>28</v>
      </c>
      <c r="J15" s="37">
        <v>5</v>
      </c>
      <c r="K15" s="37">
        <v>11</v>
      </c>
      <c r="L15" s="37">
        <v>5</v>
      </c>
      <c r="M15" s="37">
        <v>14</v>
      </c>
      <c r="N15" s="37">
        <v>10</v>
      </c>
      <c r="O15" s="37">
        <v>4</v>
      </c>
      <c r="P15" s="37">
        <v>77</v>
      </c>
      <c r="Q15" s="37"/>
      <c r="R15" s="37"/>
    </row>
    <row r="16" spans="1:18" x14ac:dyDescent="0.3">
      <c r="A16" s="37" t="s">
        <v>116</v>
      </c>
      <c r="B16" s="37" t="s">
        <v>28</v>
      </c>
      <c r="C16" s="37" t="s">
        <v>61</v>
      </c>
      <c r="D16" s="37">
        <v>149494800</v>
      </c>
      <c r="E16" s="37">
        <v>74747400</v>
      </c>
      <c r="F16" s="37">
        <v>0</v>
      </c>
      <c r="G16" s="37">
        <v>35</v>
      </c>
      <c r="H16" s="37">
        <v>35</v>
      </c>
      <c r="I16" s="37">
        <v>29</v>
      </c>
      <c r="J16" s="37">
        <v>5</v>
      </c>
      <c r="K16" s="37">
        <v>6</v>
      </c>
      <c r="L16" s="37">
        <v>4</v>
      </c>
      <c r="M16" s="37">
        <v>18</v>
      </c>
      <c r="N16" s="37">
        <v>9</v>
      </c>
      <c r="O16" s="37">
        <v>3</v>
      </c>
      <c r="P16" s="37">
        <v>74</v>
      </c>
      <c r="Q16" s="37"/>
      <c r="R16" s="37"/>
    </row>
    <row r="17" spans="1:16" x14ac:dyDescent="0.3">
      <c r="A17" s="37" t="s">
        <v>117</v>
      </c>
      <c r="B17" s="37" t="s">
        <v>178</v>
      </c>
      <c r="C17" s="37" t="s">
        <v>62</v>
      </c>
      <c r="D17" s="37">
        <v>278300000</v>
      </c>
      <c r="E17" s="37">
        <v>63500000</v>
      </c>
      <c r="F17" s="37">
        <v>0</v>
      </c>
      <c r="G17" s="37">
        <v>0</v>
      </c>
      <c r="H17" s="37">
        <v>0</v>
      </c>
      <c r="I17" s="37">
        <v>29</v>
      </c>
      <c r="J17" s="37">
        <v>5</v>
      </c>
      <c r="K17" s="37">
        <v>9</v>
      </c>
      <c r="L17" s="37">
        <v>5</v>
      </c>
      <c r="M17" s="37">
        <v>20</v>
      </c>
      <c r="N17" s="37">
        <v>9</v>
      </c>
      <c r="O17" s="37">
        <v>5</v>
      </c>
      <c r="P17" s="37">
        <v>82</v>
      </c>
    </row>
    <row r="18" spans="1:16" x14ac:dyDescent="0.3">
      <c r="A18" s="37" t="s">
        <v>118</v>
      </c>
      <c r="B18" s="37" t="s">
        <v>30</v>
      </c>
      <c r="C18" s="37" t="s">
        <v>63</v>
      </c>
      <c r="D18" s="37">
        <v>202069500</v>
      </c>
      <c r="E18" s="37">
        <v>100000000</v>
      </c>
      <c r="F18" s="37">
        <v>0</v>
      </c>
      <c r="G18" s="37">
        <v>0</v>
      </c>
      <c r="H18" s="37">
        <v>0</v>
      </c>
      <c r="I18" s="37">
        <v>29</v>
      </c>
      <c r="J18" s="37">
        <v>4</v>
      </c>
      <c r="K18" s="37">
        <v>18</v>
      </c>
      <c r="L18" s="37">
        <v>4</v>
      </c>
      <c r="M18" s="37">
        <v>19</v>
      </c>
      <c r="N18" s="37">
        <v>10</v>
      </c>
      <c r="O18" s="37">
        <v>5</v>
      </c>
      <c r="P18" s="37">
        <v>89</v>
      </c>
    </row>
    <row r="19" spans="1:16" x14ac:dyDescent="0.3">
      <c r="A19" s="37" t="s">
        <v>119</v>
      </c>
      <c r="B19" s="37" t="s">
        <v>31</v>
      </c>
      <c r="C19" s="37" t="s">
        <v>64</v>
      </c>
      <c r="D19" s="37">
        <v>572888400</v>
      </c>
      <c r="E19" s="37">
        <v>286444200</v>
      </c>
      <c r="F19" s="37">
        <v>50</v>
      </c>
      <c r="G19" s="37">
        <v>30</v>
      </c>
      <c r="H19" s="37">
        <v>80</v>
      </c>
      <c r="I19" s="37">
        <v>30</v>
      </c>
      <c r="J19" s="37">
        <v>5</v>
      </c>
      <c r="K19" s="37">
        <v>23</v>
      </c>
      <c r="L19" s="37">
        <v>5</v>
      </c>
      <c r="M19" s="37">
        <v>11</v>
      </c>
      <c r="N19" s="37">
        <v>9</v>
      </c>
      <c r="O19" s="37">
        <v>5</v>
      </c>
      <c r="P19" s="37">
        <v>88</v>
      </c>
    </row>
    <row r="20" spans="1:16" x14ac:dyDescent="0.3">
      <c r="A20" s="37" t="s">
        <v>120</v>
      </c>
      <c r="B20" s="37" t="s">
        <v>32</v>
      </c>
      <c r="C20" s="37" t="s">
        <v>65</v>
      </c>
      <c r="D20" s="37">
        <v>89491600</v>
      </c>
      <c r="E20" s="37">
        <v>44500000</v>
      </c>
      <c r="F20" s="37">
        <v>0</v>
      </c>
      <c r="G20" s="37">
        <v>0</v>
      </c>
      <c r="H20" s="37">
        <v>0</v>
      </c>
      <c r="I20" s="37">
        <v>29</v>
      </c>
      <c r="J20" s="37">
        <v>4</v>
      </c>
      <c r="K20" s="37">
        <v>24</v>
      </c>
      <c r="L20" s="37">
        <v>4</v>
      </c>
      <c r="M20" s="37">
        <v>19</v>
      </c>
      <c r="N20" s="37">
        <v>10</v>
      </c>
      <c r="O20" s="37">
        <v>5</v>
      </c>
      <c r="P20" s="37">
        <v>95</v>
      </c>
    </row>
    <row r="21" spans="1:16" x14ac:dyDescent="0.3">
      <c r="A21" s="37" t="s">
        <v>121</v>
      </c>
      <c r="B21" s="37" t="s">
        <v>33</v>
      </c>
      <c r="C21" s="37" t="s">
        <v>66</v>
      </c>
      <c r="D21" s="37">
        <v>50322000</v>
      </c>
      <c r="E21" s="37">
        <v>25000000</v>
      </c>
      <c r="F21" s="37">
        <v>0</v>
      </c>
      <c r="G21" s="37">
        <v>0</v>
      </c>
      <c r="H21" s="37">
        <v>0</v>
      </c>
      <c r="I21" s="37">
        <v>26</v>
      </c>
      <c r="J21" s="37">
        <v>5</v>
      </c>
      <c r="K21" s="37">
        <v>9</v>
      </c>
      <c r="L21" s="37">
        <v>5</v>
      </c>
      <c r="M21" s="37">
        <v>20</v>
      </c>
      <c r="N21" s="37">
        <v>10</v>
      </c>
      <c r="O21" s="37">
        <v>5</v>
      </c>
      <c r="P21" s="37">
        <v>80</v>
      </c>
    </row>
    <row r="22" spans="1:16" x14ac:dyDescent="0.3">
      <c r="A22" s="37" t="s">
        <v>122</v>
      </c>
      <c r="B22" s="37" t="s">
        <v>34</v>
      </c>
      <c r="C22" s="37" t="s">
        <v>67</v>
      </c>
      <c r="D22" s="37">
        <v>1205747400</v>
      </c>
      <c r="E22" s="37">
        <v>500000000</v>
      </c>
      <c r="F22" s="37">
        <v>47</v>
      </c>
      <c r="G22" s="37">
        <v>28</v>
      </c>
      <c r="H22" s="37">
        <v>75</v>
      </c>
      <c r="I22" s="37">
        <v>9</v>
      </c>
      <c r="J22" s="37">
        <v>3</v>
      </c>
      <c r="K22" s="37">
        <v>15</v>
      </c>
      <c r="L22" s="37">
        <v>2</v>
      </c>
      <c r="M22" s="37">
        <v>8</v>
      </c>
      <c r="N22" s="37">
        <v>4</v>
      </c>
      <c r="O22" s="37">
        <v>4</v>
      </c>
      <c r="P22" s="37">
        <v>45</v>
      </c>
    </row>
    <row r="23" spans="1:16" x14ac:dyDescent="0.3">
      <c r="A23" s="37" t="s">
        <v>123</v>
      </c>
      <c r="B23" s="37" t="s">
        <v>35</v>
      </c>
      <c r="C23" s="37" t="s">
        <v>68</v>
      </c>
      <c r="D23" s="37">
        <v>371562400</v>
      </c>
      <c r="E23" s="37">
        <v>185781200</v>
      </c>
      <c r="F23" s="37">
        <v>46</v>
      </c>
      <c r="G23" s="37">
        <v>0</v>
      </c>
      <c r="H23" s="37">
        <v>46</v>
      </c>
      <c r="I23" s="37">
        <v>14</v>
      </c>
      <c r="J23" s="37">
        <v>4</v>
      </c>
      <c r="K23" s="37">
        <v>7</v>
      </c>
      <c r="L23" s="37">
        <v>5</v>
      </c>
      <c r="M23" s="37">
        <v>13</v>
      </c>
      <c r="N23" s="37">
        <v>5</v>
      </c>
      <c r="O23" s="37">
        <v>4</v>
      </c>
      <c r="P23" s="37">
        <v>52</v>
      </c>
    </row>
    <row r="24" spans="1:16" x14ac:dyDescent="0.3">
      <c r="A24" s="37" t="s">
        <v>124</v>
      </c>
      <c r="B24" s="37" t="s">
        <v>36</v>
      </c>
      <c r="C24" s="37" t="s">
        <v>69</v>
      </c>
      <c r="D24" s="37">
        <v>665000000</v>
      </c>
      <c r="E24" s="37">
        <v>332500000</v>
      </c>
      <c r="F24" s="37">
        <v>18</v>
      </c>
      <c r="G24" s="37">
        <v>28</v>
      </c>
      <c r="H24" s="37">
        <v>46</v>
      </c>
      <c r="I24" s="37">
        <v>18</v>
      </c>
      <c r="J24" s="37">
        <v>4</v>
      </c>
      <c r="K24" s="37">
        <v>7</v>
      </c>
      <c r="L24" s="37">
        <v>2</v>
      </c>
      <c r="M24" s="37">
        <v>13</v>
      </c>
      <c r="N24" s="37">
        <v>5</v>
      </c>
      <c r="O24" s="37">
        <v>5</v>
      </c>
      <c r="P24" s="37">
        <v>54</v>
      </c>
    </row>
    <row r="25" spans="1:16" x14ac:dyDescent="0.3">
      <c r="A25" s="37" t="s">
        <v>125</v>
      </c>
      <c r="B25" s="37" t="s">
        <v>37</v>
      </c>
      <c r="C25" s="37" t="s">
        <v>70</v>
      </c>
      <c r="D25" s="37">
        <v>40000000</v>
      </c>
      <c r="E25" s="37">
        <v>20000000</v>
      </c>
      <c r="F25" s="37">
        <v>72</v>
      </c>
      <c r="G25" s="37">
        <v>34</v>
      </c>
      <c r="H25" s="37">
        <v>106</v>
      </c>
      <c r="I25" s="37">
        <v>24</v>
      </c>
      <c r="J25" s="37">
        <v>5</v>
      </c>
      <c r="K25" s="37">
        <v>15</v>
      </c>
      <c r="L25" s="37">
        <v>5</v>
      </c>
      <c r="M25" s="37">
        <v>14</v>
      </c>
      <c r="N25" s="37">
        <v>10</v>
      </c>
      <c r="O25" s="37">
        <v>5</v>
      </c>
      <c r="P25" s="37">
        <v>78</v>
      </c>
    </row>
    <row r="26" spans="1:16" x14ac:dyDescent="0.3">
      <c r="A26" s="37" t="s">
        <v>126</v>
      </c>
      <c r="B26" s="37" t="s">
        <v>38</v>
      </c>
      <c r="C26" s="37" t="s">
        <v>71</v>
      </c>
      <c r="D26" s="37">
        <v>186573600</v>
      </c>
      <c r="E26" s="37">
        <v>93286800</v>
      </c>
      <c r="F26" s="37">
        <v>0</v>
      </c>
      <c r="G26" s="37">
        <v>0</v>
      </c>
      <c r="H26" s="37">
        <v>0</v>
      </c>
      <c r="I26" s="37">
        <v>24</v>
      </c>
      <c r="J26" s="37">
        <v>5</v>
      </c>
      <c r="K26" s="37">
        <v>7</v>
      </c>
      <c r="L26" s="37">
        <v>5</v>
      </c>
      <c r="M26" s="37">
        <v>15</v>
      </c>
      <c r="N26" s="37">
        <v>10</v>
      </c>
      <c r="O26" s="37">
        <v>5</v>
      </c>
      <c r="P26" s="37">
        <v>71</v>
      </c>
    </row>
    <row r="27" spans="1:16" x14ac:dyDescent="0.3">
      <c r="A27" s="37" t="s">
        <v>127</v>
      </c>
      <c r="B27" s="37" t="s">
        <v>39</v>
      </c>
      <c r="C27" s="37" t="s">
        <v>72</v>
      </c>
      <c r="D27" s="37">
        <v>6596500</v>
      </c>
      <c r="E27" s="37">
        <v>3298200</v>
      </c>
      <c r="F27" s="37">
        <v>52</v>
      </c>
      <c r="G27" s="37">
        <v>33</v>
      </c>
      <c r="H27" s="37">
        <v>85</v>
      </c>
      <c r="I27" s="37">
        <v>20</v>
      </c>
      <c r="J27" s="37">
        <v>5</v>
      </c>
      <c r="K27" s="37">
        <v>3</v>
      </c>
      <c r="L27" s="37">
        <v>3</v>
      </c>
      <c r="M27" s="37">
        <v>20</v>
      </c>
      <c r="N27" s="37">
        <v>10</v>
      </c>
      <c r="O27" s="37">
        <v>5</v>
      </c>
      <c r="P27" s="37">
        <v>66</v>
      </c>
    </row>
    <row r="28" spans="1:16" x14ac:dyDescent="0.3">
      <c r="A28" s="37" t="s">
        <v>128</v>
      </c>
      <c r="B28" s="37" t="s">
        <v>39</v>
      </c>
      <c r="C28" s="37" t="s">
        <v>73</v>
      </c>
      <c r="D28" s="37">
        <v>6471700</v>
      </c>
      <c r="E28" s="37">
        <v>3235800</v>
      </c>
      <c r="F28" s="37">
        <v>55</v>
      </c>
      <c r="G28" s="37">
        <v>0</v>
      </c>
      <c r="H28" s="37">
        <v>55</v>
      </c>
      <c r="I28" s="37">
        <v>20</v>
      </c>
      <c r="J28" s="37">
        <v>5</v>
      </c>
      <c r="K28" s="37">
        <v>3</v>
      </c>
      <c r="L28" s="37">
        <v>3</v>
      </c>
      <c r="M28" s="37">
        <v>20</v>
      </c>
      <c r="N28" s="37">
        <v>10</v>
      </c>
      <c r="O28" s="37">
        <v>5</v>
      </c>
      <c r="P28" s="37">
        <v>66</v>
      </c>
    </row>
    <row r="29" spans="1:16" x14ac:dyDescent="0.3">
      <c r="A29" s="37" t="s">
        <v>129</v>
      </c>
      <c r="B29" s="37" t="s">
        <v>39</v>
      </c>
      <c r="C29" s="37" t="s">
        <v>74</v>
      </c>
      <c r="D29" s="37">
        <v>6471700</v>
      </c>
      <c r="E29" s="37">
        <v>3235800</v>
      </c>
      <c r="F29" s="37">
        <v>60</v>
      </c>
      <c r="G29" s="37">
        <v>35</v>
      </c>
      <c r="H29" s="37">
        <v>95</v>
      </c>
      <c r="I29" s="37">
        <v>20</v>
      </c>
      <c r="J29" s="37">
        <v>5</v>
      </c>
      <c r="K29" s="37">
        <v>6</v>
      </c>
      <c r="L29" s="37">
        <v>3</v>
      </c>
      <c r="M29" s="37">
        <v>20</v>
      </c>
      <c r="N29" s="37">
        <v>10</v>
      </c>
      <c r="O29" s="37">
        <v>5</v>
      </c>
      <c r="P29" s="37">
        <v>69</v>
      </c>
    </row>
    <row r="30" spans="1:16" x14ac:dyDescent="0.3">
      <c r="A30" s="37" t="s">
        <v>130</v>
      </c>
      <c r="B30" s="37" t="s">
        <v>40</v>
      </c>
      <c r="C30" s="37" t="s">
        <v>75</v>
      </c>
      <c r="D30" s="37">
        <v>264173900</v>
      </c>
      <c r="E30" s="37">
        <v>132089600</v>
      </c>
      <c r="F30" s="37">
        <v>0</v>
      </c>
      <c r="G30" s="37">
        <v>0</v>
      </c>
      <c r="H30" s="37">
        <v>0</v>
      </c>
      <c r="I30" s="37">
        <v>26</v>
      </c>
      <c r="J30" s="37">
        <v>5</v>
      </c>
      <c r="K30" s="37">
        <v>24</v>
      </c>
      <c r="L30" s="37">
        <v>5</v>
      </c>
      <c r="M30" s="37">
        <v>19</v>
      </c>
      <c r="N30" s="37">
        <v>10</v>
      </c>
      <c r="O30" s="37">
        <v>4</v>
      </c>
      <c r="P30" s="37">
        <v>93</v>
      </c>
    </row>
    <row r="31" spans="1:16" x14ac:dyDescent="0.3">
      <c r="A31" s="37" t="s">
        <v>131</v>
      </c>
      <c r="B31" s="37" t="s">
        <v>41</v>
      </c>
      <c r="C31" s="37" t="s">
        <v>76</v>
      </c>
      <c r="D31" s="37">
        <v>100790000</v>
      </c>
      <c r="E31" s="37">
        <v>50395000</v>
      </c>
      <c r="F31" s="37">
        <v>10</v>
      </c>
      <c r="G31" s="37">
        <v>0</v>
      </c>
      <c r="H31" s="37">
        <v>10</v>
      </c>
      <c r="I31" s="37">
        <v>4</v>
      </c>
      <c r="J31" s="37">
        <v>3</v>
      </c>
      <c r="K31" s="37">
        <v>4</v>
      </c>
      <c r="L31" s="37">
        <v>3</v>
      </c>
      <c r="M31" s="37">
        <v>5</v>
      </c>
      <c r="N31" s="37">
        <v>4</v>
      </c>
      <c r="O31" s="37">
        <v>4</v>
      </c>
      <c r="P31" s="37">
        <v>27</v>
      </c>
    </row>
    <row r="32" spans="1:16" x14ac:dyDescent="0.3">
      <c r="A32" s="37" t="s">
        <v>132</v>
      </c>
      <c r="B32" s="37" t="s">
        <v>42</v>
      </c>
      <c r="C32" s="37" t="s">
        <v>77</v>
      </c>
      <c r="D32" s="37">
        <v>112970000</v>
      </c>
      <c r="E32" s="37">
        <v>56485000</v>
      </c>
      <c r="F32" s="37">
        <v>43</v>
      </c>
      <c r="G32" s="37">
        <v>38</v>
      </c>
      <c r="H32" s="37">
        <v>81</v>
      </c>
      <c r="I32" s="37">
        <v>29</v>
      </c>
      <c r="J32" s="37">
        <v>5</v>
      </c>
      <c r="K32" s="37">
        <v>10</v>
      </c>
      <c r="L32" s="37">
        <v>5</v>
      </c>
      <c r="M32" s="37">
        <v>18</v>
      </c>
      <c r="N32" s="37">
        <v>10</v>
      </c>
      <c r="O32" s="37">
        <v>5</v>
      </c>
      <c r="P32" s="37">
        <v>82</v>
      </c>
    </row>
    <row r="33" spans="1:16" x14ac:dyDescent="0.3">
      <c r="A33" s="37" t="s">
        <v>133</v>
      </c>
      <c r="B33" s="37" t="s">
        <v>43</v>
      </c>
      <c r="C33" s="37" t="s">
        <v>78</v>
      </c>
      <c r="D33" s="37">
        <v>164089000</v>
      </c>
      <c r="E33" s="37">
        <v>82044500</v>
      </c>
      <c r="F33" s="37">
        <v>50</v>
      </c>
      <c r="G33" s="37">
        <v>0</v>
      </c>
      <c r="H33" s="37">
        <v>50</v>
      </c>
      <c r="I33" s="37">
        <v>29</v>
      </c>
      <c r="J33" s="37">
        <v>5</v>
      </c>
      <c r="K33" s="37">
        <v>6</v>
      </c>
      <c r="L33" s="37">
        <v>5</v>
      </c>
      <c r="M33" s="37">
        <v>19</v>
      </c>
      <c r="N33" s="37">
        <v>10</v>
      </c>
      <c r="O33" s="37">
        <v>5</v>
      </c>
      <c r="P33" s="37">
        <v>79</v>
      </c>
    </row>
    <row r="34" spans="1:16" x14ac:dyDescent="0.3">
      <c r="A34" s="37" t="s">
        <v>134</v>
      </c>
      <c r="B34" s="37" t="s">
        <v>44</v>
      </c>
      <c r="C34" s="37" t="s">
        <v>79</v>
      </c>
      <c r="D34" s="37">
        <v>589200000</v>
      </c>
      <c r="E34" s="37">
        <v>294600000</v>
      </c>
      <c r="F34" s="37">
        <v>55</v>
      </c>
      <c r="G34" s="37">
        <v>34</v>
      </c>
      <c r="H34" s="37">
        <v>89</v>
      </c>
      <c r="I34" s="37">
        <v>22</v>
      </c>
      <c r="J34" s="37">
        <v>5</v>
      </c>
      <c r="K34" s="37">
        <v>4</v>
      </c>
      <c r="L34" s="37">
        <v>5</v>
      </c>
      <c r="M34" s="37">
        <v>16</v>
      </c>
      <c r="N34" s="37">
        <v>10</v>
      </c>
      <c r="O34" s="37">
        <v>5</v>
      </c>
      <c r="P34" s="37">
        <v>67</v>
      </c>
    </row>
    <row r="35" spans="1:16" x14ac:dyDescent="0.3">
      <c r="A35" s="37" t="s">
        <v>135</v>
      </c>
      <c r="B35" s="37" t="s">
        <v>45</v>
      </c>
      <c r="C35" s="37" t="s">
        <v>80</v>
      </c>
      <c r="D35" s="37">
        <v>34158300</v>
      </c>
      <c r="E35" s="37">
        <v>17079100</v>
      </c>
      <c r="F35" s="37">
        <v>0</v>
      </c>
      <c r="G35" s="37">
        <v>30</v>
      </c>
      <c r="H35" s="37">
        <v>30</v>
      </c>
      <c r="I35" s="37">
        <v>12</v>
      </c>
      <c r="J35" s="37">
        <v>4</v>
      </c>
      <c r="K35" s="37">
        <v>4</v>
      </c>
      <c r="L35" s="37">
        <v>4</v>
      </c>
      <c r="M35" s="37">
        <v>17</v>
      </c>
      <c r="N35" s="37">
        <v>10</v>
      </c>
      <c r="O35" s="37">
        <v>5</v>
      </c>
      <c r="P35" s="37">
        <v>56</v>
      </c>
    </row>
    <row r="36" spans="1:16" x14ac:dyDescent="0.3">
      <c r="A36" s="37" t="s">
        <v>136</v>
      </c>
      <c r="B36" s="37" t="s">
        <v>46</v>
      </c>
      <c r="C36" s="37" t="s">
        <v>81</v>
      </c>
      <c r="D36" s="37">
        <v>201753174</v>
      </c>
      <c r="E36" s="37">
        <v>100000000</v>
      </c>
      <c r="F36" s="37">
        <v>0</v>
      </c>
      <c r="G36" s="37">
        <v>30</v>
      </c>
      <c r="H36" s="37">
        <v>30</v>
      </c>
      <c r="I36" s="37">
        <v>22</v>
      </c>
      <c r="J36" s="37">
        <v>5</v>
      </c>
      <c r="K36" s="37">
        <v>5</v>
      </c>
      <c r="L36" s="37">
        <v>4</v>
      </c>
      <c r="M36" s="37">
        <v>19</v>
      </c>
      <c r="N36" s="37">
        <v>10</v>
      </c>
      <c r="O36" s="37">
        <v>5</v>
      </c>
      <c r="P36" s="37">
        <v>70</v>
      </c>
    </row>
    <row r="37" spans="1:16" x14ac:dyDescent="0.3">
      <c r="A37" s="37" t="s">
        <v>137</v>
      </c>
      <c r="B37" s="37" t="s">
        <v>47</v>
      </c>
      <c r="C37" s="37" t="s">
        <v>82</v>
      </c>
      <c r="D37" s="37">
        <v>31711000</v>
      </c>
      <c r="E37" s="37">
        <v>15855500</v>
      </c>
      <c r="F37" s="37">
        <v>50</v>
      </c>
      <c r="G37" s="37">
        <v>0</v>
      </c>
      <c r="H37" s="37">
        <v>50</v>
      </c>
      <c r="I37" s="37">
        <v>27</v>
      </c>
      <c r="J37" s="37">
        <v>5</v>
      </c>
      <c r="K37" s="37">
        <v>5</v>
      </c>
      <c r="L37" s="37">
        <v>3</v>
      </c>
      <c r="M37" s="37">
        <v>14</v>
      </c>
      <c r="N37" s="37">
        <v>9</v>
      </c>
      <c r="O37" s="37">
        <v>4</v>
      </c>
      <c r="P37" s="37">
        <v>67</v>
      </c>
    </row>
    <row r="38" spans="1:16" x14ac:dyDescent="0.3">
      <c r="A38" s="37" t="s">
        <v>138</v>
      </c>
      <c r="B38" s="37" t="s">
        <v>48</v>
      </c>
      <c r="C38" s="37" t="s">
        <v>83</v>
      </c>
      <c r="D38" s="37">
        <v>298870000</v>
      </c>
      <c r="E38" s="37">
        <v>149435000</v>
      </c>
      <c r="F38" s="37">
        <v>0</v>
      </c>
      <c r="G38" s="37">
        <v>0</v>
      </c>
      <c r="H38" s="37">
        <v>0</v>
      </c>
      <c r="I38" s="37">
        <v>27</v>
      </c>
      <c r="J38" s="37">
        <v>4</v>
      </c>
      <c r="K38" s="37">
        <v>21</v>
      </c>
      <c r="L38" s="37">
        <v>3</v>
      </c>
      <c r="M38" s="37">
        <v>14</v>
      </c>
      <c r="N38" s="37">
        <v>8</v>
      </c>
      <c r="O38" s="37">
        <v>4</v>
      </c>
      <c r="P38" s="37">
        <v>81</v>
      </c>
    </row>
    <row r="39" spans="1:16" x14ac:dyDescent="0.3">
      <c r="A39" s="37" t="s">
        <v>139</v>
      </c>
      <c r="B39" s="37" t="s">
        <v>49</v>
      </c>
      <c r="C39" s="37" t="s">
        <v>84</v>
      </c>
      <c r="D39" s="37">
        <v>22547600</v>
      </c>
      <c r="E39" s="37">
        <v>11273800</v>
      </c>
      <c r="F39" s="37">
        <v>60</v>
      </c>
      <c r="G39" s="37">
        <v>0</v>
      </c>
      <c r="H39" s="37">
        <v>60</v>
      </c>
      <c r="I39" s="37">
        <v>30</v>
      </c>
      <c r="J39" s="37">
        <v>5</v>
      </c>
      <c r="K39" s="37">
        <v>21</v>
      </c>
      <c r="L39" s="37">
        <v>5</v>
      </c>
      <c r="M39" s="37">
        <v>19</v>
      </c>
      <c r="N39" s="37">
        <v>10</v>
      </c>
      <c r="O39" s="37">
        <v>5</v>
      </c>
      <c r="P39" s="37">
        <v>95</v>
      </c>
    </row>
    <row r="40" spans="1:16" x14ac:dyDescent="0.3">
      <c r="A40" s="37" t="s">
        <v>140</v>
      </c>
      <c r="B40" s="37" t="s">
        <v>50</v>
      </c>
      <c r="C40" s="37" t="s">
        <v>85</v>
      </c>
      <c r="D40" s="37">
        <v>159599000</v>
      </c>
      <c r="E40" s="37">
        <v>79799500</v>
      </c>
      <c r="F40" s="37">
        <v>0</v>
      </c>
      <c r="G40" s="37">
        <v>0</v>
      </c>
      <c r="H40" s="37">
        <v>0</v>
      </c>
      <c r="I40" s="37">
        <v>29</v>
      </c>
      <c r="J40" s="37">
        <v>5</v>
      </c>
      <c r="K40" s="37">
        <v>23</v>
      </c>
      <c r="L40" s="37">
        <v>5</v>
      </c>
      <c r="M40" s="37">
        <v>20</v>
      </c>
      <c r="N40" s="37">
        <v>9</v>
      </c>
      <c r="O40" s="37">
        <v>4</v>
      </c>
      <c r="P40" s="37">
        <v>95</v>
      </c>
    </row>
    <row r="41" spans="1:16" x14ac:dyDescent="0.3">
      <c r="A41" s="37" t="s">
        <v>141</v>
      </c>
      <c r="B41" s="37" t="s">
        <v>51</v>
      </c>
      <c r="C41" s="37" t="s">
        <v>86</v>
      </c>
      <c r="D41" s="37">
        <v>49705700</v>
      </c>
      <c r="E41" s="37">
        <v>24852800</v>
      </c>
      <c r="F41" s="37">
        <v>0</v>
      </c>
      <c r="G41" s="37">
        <v>32</v>
      </c>
      <c r="H41" s="37">
        <v>32</v>
      </c>
      <c r="I41" s="37">
        <v>19</v>
      </c>
      <c r="J41" s="37">
        <v>4</v>
      </c>
      <c r="K41" s="37">
        <v>11</v>
      </c>
      <c r="L41" s="37">
        <v>3</v>
      </c>
      <c r="M41" s="37">
        <v>18</v>
      </c>
      <c r="N41" s="37">
        <v>10</v>
      </c>
      <c r="O41" s="37">
        <v>5</v>
      </c>
      <c r="P41" s="37">
        <v>70</v>
      </c>
    </row>
    <row r="42" spans="1:16" x14ac:dyDescent="0.3">
      <c r="A42" s="37" t="s">
        <v>142</v>
      </c>
      <c r="B42" s="37" t="s">
        <v>52</v>
      </c>
      <c r="C42" s="37" t="s">
        <v>87</v>
      </c>
      <c r="D42" s="37">
        <v>390000000</v>
      </c>
      <c r="E42" s="37">
        <v>195000000</v>
      </c>
      <c r="F42" s="37">
        <v>40</v>
      </c>
      <c r="G42" s="37">
        <v>36</v>
      </c>
      <c r="H42" s="37">
        <v>76</v>
      </c>
      <c r="I42" s="37">
        <v>26</v>
      </c>
      <c r="J42" s="37">
        <v>5</v>
      </c>
      <c r="K42" s="37">
        <v>11</v>
      </c>
      <c r="L42" s="37">
        <v>5</v>
      </c>
      <c r="M42" s="37">
        <v>9</v>
      </c>
      <c r="N42" s="37">
        <v>10</v>
      </c>
      <c r="O42" s="37">
        <v>5</v>
      </c>
      <c r="P42" s="37">
        <v>71</v>
      </c>
    </row>
    <row r="43" spans="1:16" x14ac:dyDescent="0.3">
      <c r="A43" s="37" t="s">
        <v>143</v>
      </c>
      <c r="B43" s="37" t="s">
        <v>53</v>
      </c>
      <c r="C43" s="37" t="s">
        <v>88</v>
      </c>
      <c r="D43" s="37">
        <v>333351900</v>
      </c>
      <c r="E43" s="37">
        <v>166675900</v>
      </c>
      <c r="F43" s="37">
        <v>24</v>
      </c>
      <c r="G43" s="37">
        <v>0</v>
      </c>
      <c r="H43" s="37">
        <v>24</v>
      </c>
      <c r="I43" s="37">
        <v>12</v>
      </c>
      <c r="J43" s="37">
        <v>4</v>
      </c>
      <c r="K43" s="37">
        <v>8</v>
      </c>
      <c r="L43" s="37">
        <v>4</v>
      </c>
      <c r="M43" s="37">
        <v>3</v>
      </c>
      <c r="N43" s="37">
        <v>5</v>
      </c>
      <c r="O43" s="37">
        <v>4</v>
      </c>
      <c r="P43" s="37">
        <v>40</v>
      </c>
    </row>
    <row r="44" spans="1:16" x14ac:dyDescent="0.3">
      <c r="A44" s="37" t="s">
        <v>144</v>
      </c>
      <c r="B44" s="37" t="s">
        <v>26</v>
      </c>
      <c r="C44" s="37" t="s">
        <v>89</v>
      </c>
      <c r="D44" s="37">
        <v>67000000</v>
      </c>
      <c r="E44" s="37">
        <v>30000000</v>
      </c>
      <c r="F44" s="37">
        <v>45</v>
      </c>
      <c r="G44" s="37">
        <v>24</v>
      </c>
      <c r="H44" s="37">
        <v>69</v>
      </c>
      <c r="I44" s="37">
        <v>14</v>
      </c>
      <c r="J44" s="37">
        <v>5</v>
      </c>
      <c r="K44" s="37">
        <v>7</v>
      </c>
      <c r="L44" s="37">
        <v>5</v>
      </c>
      <c r="M44" s="37">
        <v>9</v>
      </c>
      <c r="N44" s="37">
        <v>7</v>
      </c>
      <c r="O44" s="37">
        <v>5</v>
      </c>
      <c r="P44" s="37">
        <v>52</v>
      </c>
    </row>
    <row r="45" spans="1:16" x14ac:dyDescent="0.3">
      <c r="A45" s="37" t="s">
        <v>145</v>
      </c>
      <c r="B45" s="37" t="s">
        <v>54</v>
      </c>
      <c r="C45" s="37" t="s">
        <v>90</v>
      </c>
      <c r="D45" s="37">
        <v>26527800</v>
      </c>
      <c r="E45" s="37">
        <v>13263900</v>
      </c>
      <c r="F45" s="37">
        <v>60</v>
      </c>
      <c r="G45" s="37">
        <v>36</v>
      </c>
      <c r="H45" s="37">
        <v>96</v>
      </c>
      <c r="I45" s="37">
        <v>30</v>
      </c>
      <c r="J45" s="37">
        <v>5</v>
      </c>
      <c r="K45" s="37">
        <v>25</v>
      </c>
      <c r="L45" s="37">
        <v>5</v>
      </c>
      <c r="M45" s="37">
        <v>20</v>
      </c>
      <c r="N45" s="37">
        <v>10</v>
      </c>
      <c r="O45" s="37">
        <v>5</v>
      </c>
      <c r="P45" s="37">
        <v>100</v>
      </c>
    </row>
    <row r="46" spans="1:16" x14ac:dyDescent="0.3">
      <c r="A46" s="37" t="s">
        <v>146</v>
      </c>
      <c r="B46" s="37" t="s">
        <v>55</v>
      </c>
      <c r="C46" s="37" t="s">
        <v>91</v>
      </c>
      <c r="D46" s="37">
        <v>210838000</v>
      </c>
      <c r="E46" s="37">
        <v>105419000</v>
      </c>
      <c r="F46" s="37">
        <v>0</v>
      </c>
      <c r="G46" s="37">
        <v>0</v>
      </c>
      <c r="H46" s="37">
        <v>0</v>
      </c>
      <c r="I46" s="37">
        <v>25</v>
      </c>
      <c r="J46" s="37">
        <v>4</v>
      </c>
      <c r="K46" s="37">
        <v>6</v>
      </c>
      <c r="L46" s="37">
        <v>4</v>
      </c>
      <c r="M46" s="37">
        <v>18</v>
      </c>
      <c r="N46" s="37">
        <v>8</v>
      </c>
      <c r="O46" s="37">
        <v>5</v>
      </c>
      <c r="P46" s="37">
        <v>70</v>
      </c>
    </row>
    <row r="47" spans="1:16" x14ac:dyDescent="0.3">
      <c r="A47" s="37" t="s">
        <v>147</v>
      </c>
      <c r="B47" s="37" t="s">
        <v>56</v>
      </c>
      <c r="C47" s="37" t="s">
        <v>92</v>
      </c>
      <c r="D47" s="37">
        <v>170530140</v>
      </c>
      <c r="E47" s="37">
        <v>136424112</v>
      </c>
      <c r="F47" s="37">
        <v>0</v>
      </c>
      <c r="G47" s="37">
        <v>40</v>
      </c>
      <c r="H47" s="37">
        <v>40</v>
      </c>
      <c r="I47" s="37">
        <v>28</v>
      </c>
      <c r="J47" s="37">
        <v>5</v>
      </c>
      <c r="K47" s="37">
        <v>23</v>
      </c>
      <c r="L47" s="37">
        <v>5</v>
      </c>
      <c r="M47" s="37">
        <v>17</v>
      </c>
      <c r="N47" s="37">
        <v>10</v>
      </c>
      <c r="O47" s="37">
        <v>5</v>
      </c>
      <c r="P47" s="37">
        <v>93</v>
      </c>
    </row>
    <row r="48" spans="1:16" x14ac:dyDescent="0.3">
      <c r="A48" s="37" t="s">
        <v>148</v>
      </c>
      <c r="B48" s="37" t="s">
        <v>57</v>
      </c>
      <c r="C48" s="37" t="s">
        <v>93</v>
      </c>
      <c r="D48" s="37">
        <v>219200000</v>
      </c>
      <c r="E48" s="37">
        <v>109600000</v>
      </c>
      <c r="F48" s="37">
        <v>53</v>
      </c>
      <c r="G48" s="37">
        <v>0</v>
      </c>
      <c r="H48" s="37">
        <v>53</v>
      </c>
      <c r="I48" s="37">
        <v>25</v>
      </c>
      <c r="J48" s="37">
        <v>4</v>
      </c>
      <c r="K48" s="37">
        <v>6</v>
      </c>
      <c r="L48" s="37">
        <v>4</v>
      </c>
      <c r="M48" s="37">
        <v>16</v>
      </c>
      <c r="N48" s="37">
        <v>10</v>
      </c>
      <c r="O48" s="37">
        <v>5</v>
      </c>
      <c r="P48" s="37">
        <v>70</v>
      </c>
    </row>
    <row r="49" spans="1:16" x14ac:dyDescent="0.3">
      <c r="A49" s="37" t="s">
        <v>149</v>
      </c>
      <c r="B49" s="37" t="s">
        <v>58</v>
      </c>
      <c r="C49" s="37" t="s">
        <v>94</v>
      </c>
      <c r="D49" s="37">
        <v>300570000</v>
      </c>
      <c r="E49" s="37">
        <v>150000000</v>
      </c>
      <c r="F49" s="37">
        <v>45</v>
      </c>
      <c r="G49" s="37">
        <v>23</v>
      </c>
      <c r="H49" s="37">
        <v>68</v>
      </c>
      <c r="I49" s="37">
        <v>26</v>
      </c>
      <c r="J49" s="37">
        <v>4</v>
      </c>
      <c r="K49" s="37">
        <v>7</v>
      </c>
      <c r="L49" s="37">
        <v>4</v>
      </c>
      <c r="M49" s="37">
        <v>9</v>
      </c>
      <c r="N49" s="37">
        <v>9</v>
      </c>
      <c r="O49" s="37">
        <v>4</v>
      </c>
      <c r="P49" s="37">
        <v>63</v>
      </c>
    </row>
    <row r="50" spans="1:16" x14ac:dyDescent="0.3">
      <c r="A50" s="37" t="s">
        <v>150</v>
      </c>
      <c r="B50" s="37" t="s">
        <v>179</v>
      </c>
      <c r="C50" s="37" t="s">
        <v>95</v>
      </c>
      <c r="D50" s="37">
        <v>205346529</v>
      </c>
      <c r="E50" s="37">
        <v>102500000</v>
      </c>
      <c r="F50" s="37">
        <v>0</v>
      </c>
      <c r="G50" s="37">
        <v>38</v>
      </c>
      <c r="H50" s="37">
        <v>38</v>
      </c>
      <c r="I50" s="37">
        <v>26</v>
      </c>
      <c r="J50" s="37">
        <v>4</v>
      </c>
      <c r="K50" s="37">
        <v>7</v>
      </c>
      <c r="L50" s="37">
        <v>4</v>
      </c>
      <c r="M50" s="37">
        <v>9</v>
      </c>
      <c r="N50" s="37">
        <v>10</v>
      </c>
      <c r="O50" s="37">
        <v>5</v>
      </c>
      <c r="P50" s="37">
        <v>65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="60" zoomScaleNormal="60" workbookViewId="0">
      <selection activeCell="V20" sqref="V20"/>
    </sheetView>
  </sheetViews>
  <sheetFormatPr defaultColWidth="9.109375" defaultRowHeight="12" x14ac:dyDescent="0.3"/>
  <cols>
    <col min="1" max="1" width="11.109375" style="14" customWidth="1"/>
    <col min="2" max="2" width="37" style="14" bestFit="1" customWidth="1"/>
    <col min="3" max="3" width="46.5546875" style="14" customWidth="1"/>
    <col min="4" max="4" width="17.6640625" style="14" customWidth="1"/>
    <col min="5" max="5" width="10" style="14" bestFit="1" customWidth="1"/>
    <col min="6" max="6" width="8.88671875" style="14" bestFit="1" customWidth="1"/>
    <col min="7" max="7" width="8.5546875" style="14" bestFit="1" customWidth="1"/>
    <col min="8" max="8" width="7.5546875" style="14" bestFit="1" customWidth="1"/>
    <col min="9" max="9" width="9.109375" style="14" bestFit="1" customWidth="1"/>
    <col min="10" max="10" width="9" style="14" bestFit="1" customWidth="1"/>
    <col min="11" max="11" width="8.44140625" style="14" bestFit="1" customWidth="1"/>
    <col min="12" max="12" width="9.33203125" style="14" bestFit="1" customWidth="1"/>
    <col min="13" max="16" width="8.88671875" style="14" bestFit="1" customWidth="1"/>
    <col min="17" max="16384" width="9.109375" style="14"/>
  </cols>
  <sheetData>
    <row r="1" spans="1:18" s="36" customFormat="1" ht="22.8" x14ac:dyDescent="0.3">
      <c r="A1" s="35" t="s">
        <v>180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x14ac:dyDescent="0.3">
      <c r="A2" s="37" t="s">
        <v>172</v>
      </c>
      <c r="B2" s="37"/>
      <c r="C2" s="37"/>
      <c r="D2" s="37" t="s">
        <v>0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x14ac:dyDescent="0.3">
      <c r="A3" s="37" t="s">
        <v>173</v>
      </c>
      <c r="B3" s="37"/>
      <c r="C3" s="37"/>
      <c r="D3" s="37" t="s">
        <v>107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x14ac:dyDescent="0.3">
      <c r="A4" s="37" t="s">
        <v>174</v>
      </c>
      <c r="B4" s="37"/>
      <c r="C4" s="37"/>
      <c r="D4" s="37" t="s">
        <v>108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x14ac:dyDescent="0.3">
      <c r="A5" s="37" t="s">
        <v>175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x14ac:dyDescent="0.3">
      <c r="A6" s="37" t="s">
        <v>176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x14ac:dyDescent="0.3">
      <c r="A7" s="37"/>
      <c r="B7" s="37"/>
      <c r="C7" s="37"/>
      <c r="D7" s="37" t="s">
        <v>109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x14ac:dyDescent="0.3">
      <c r="A8" s="37" t="s">
        <v>177</v>
      </c>
      <c r="B8" s="37"/>
      <c r="C8" s="37"/>
      <c r="D8" s="37" t="s">
        <v>110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x14ac:dyDescent="0.3">
      <c r="A9" s="37"/>
      <c r="B9" s="37"/>
      <c r="C9" s="37"/>
      <c r="D9" s="37" t="s">
        <v>111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x14ac:dyDescent="0.3">
      <c r="A10" s="37"/>
      <c r="B10" s="37"/>
      <c r="C10" s="37"/>
      <c r="D10" s="37" t="s">
        <v>112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3" spans="1:18" ht="88.2" x14ac:dyDescent="0.3">
      <c r="A13" s="38" t="s">
        <v>1</v>
      </c>
      <c r="B13" s="38" t="s">
        <v>2</v>
      </c>
      <c r="C13" s="38" t="s">
        <v>20</v>
      </c>
      <c r="D13" s="38" t="s">
        <v>17</v>
      </c>
      <c r="E13" s="38" t="s">
        <v>3</v>
      </c>
      <c r="F13" s="38" t="s">
        <v>4</v>
      </c>
      <c r="G13" s="38" t="s">
        <v>5</v>
      </c>
      <c r="H13" s="38" t="s">
        <v>6</v>
      </c>
      <c r="I13" s="38" t="s">
        <v>153</v>
      </c>
      <c r="J13" s="38" t="s">
        <v>18</v>
      </c>
      <c r="K13" s="38" t="s">
        <v>154</v>
      </c>
      <c r="L13" s="38" t="s">
        <v>7</v>
      </c>
      <c r="M13" s="38" t="s">
        <v>8</v>
      </c>
      <c r="N13" s="38" t="s">
        <v>155</v>
      </c>
      <c r="O13" s="38" t="s">
        <v>9</v>
      </c>
      <c r="P13" s="38" t="s">
        <v>10</v>
      </c>
      <c r="Q13" s="38"/>
      <c r="R13" s="38"/>
    </row>
    <row r="14" spans="1:18" x14ac:dyDescent="0.3">
      <c r="A14" s="37"/>
      <c r="B14" s="37"/>
      <c r="C14" s="37"/>
      <c r="D14" s="37"/>
      <c r="E14" s="37"/>
      <c r="F14" s="37"/>
      <c r="G14" s="37"/>
      <c r="H14" s="37"/>
      <c r="I14" s="37" t="s">
        <v>22</v>
      </c>
      <c r="J14" s="37" t="s">
        <v>23</v>
      </c>
      <c r="K14" s="37" t="s">
        <v>156</v>
      </c>
      <c r="L14" s="37" t="s">
        <v>23</v>
      </c>
      <c r="M14" s="37" t="s">
        <v>157</v>
      </c>
      <c r="N14" s="37" t="s">
        <v>24</v>
      </c>
      <c r="O14" s="37" t="s">
        <v>23</v>
      </c>
      <c r="P14" s="37"/>
      <c r="Q14" s="37"/>
      <c r="R14" s="37"/>
    </row>
    <row r="15" spans="1:18" x14ac:dyDescent="0.3">
      <c r="A15" s="37" t="s">
        <v>115</v>
      </c>
      <c r="B15" s="37" t="s">
        <v>27</v>
      </c>
      <c r="C15" s="37" t="s">
        <v>60</v>
      </c>
      <c r="D15" s="37">
        <v>85778000</v>
      </c>
      <c r="E15" s="37">
        <v>42889000</v>
      </c>
      <c r="F15" s="37">
        <v>40</v>
      </c>
      <c r="G15" s="37">
        <v>31</v>
      </c>
      <c r="H15" s="37">
        <v>71</v>
      </c>
      <c r="I15" s="37">
        <v>30</v>
      </c>
      <c r="J15" s="37">
        <v>5</v>
      </c>
      <c r="K15" s="37">
        <v>12</v>
      </c>
      <c r="L15" s="37">
        <v>4</v>
      </c>
      <c r="M15" s="37">
        <v>15</v>
      </c>
      <c r="N15" s="37">
        <v>10</v>
      </c>
      <c r="O15" s="37">
        <v>4</v>
      </c>
      <c r="P15" s="37">
        <v>80</v>
      </c>
      <c r="Q15" s="37"/>
      <c r="R15" s="37"/>
    </row>
    <row r="16" spans="1:18" x14ac:dyDescent="0.3">
      <c r="A16" s="37" t="s">
        <v>116</v>
      </c>
      <c r="B16" s="37" t="s">
        <v>28</v>
      </c>
      <c r="C16" s="37" t="s">
        <v>61</v>
      </c>
      <c r="D16" s="37">
        <v>149494800</v>
      </c>
      <c r="E16" s="37">
        <v>74747400</v>
      </c>
      <c r="F16" s="37">
        <v>0</v>
      </c>
      <c r="G16" s="37">
        <v>35</v>
      </c>
      <c r="H16" s="37">
        <v>35</v>
      </c>
      <c r="I16" s="37">
        <v>28</v>
      </c>
      <c r="J16" s="37">
        <v>5</v>
      </c>
      <c r="K16" s="37">
        <v>5</v>
      </c>
      <c r="L16" s="37">
        <v>4</v>
      </c>
      <c r="M16" s="37">
        <v>20</v>
      </c>
      <c r="N16" s="37">
        <v>10</v>
      </c>
      <c r="O16" s="37">
        <v>4</v>
      </c>
      <c r="P16" s="37">
        <v>76</v>
      </c>
      <c r="Q16" s="37"/>
      <c r="R16" s="37"/>
    </row>
    <row r="17" spans="1:16" x14ac:dyDescent="0.3">
      <c r="A17" s="37" t="s">
        <v>117</v>
      </c>
      <c r="B17" s="37" t="s">
        <v>178</v>
      </c>
      <c r="C17" s="37" t="s">
        <v>62</v>
      </c>
      <c r="D17" s="37">
        <v>278300000</v>
      </c>
      <c r="E17" s="37">
        <v>63500000</v>
      </c>
      <c r="F17" s="37">
        <v>0</v>
      </c>
      <c r="G17" s="37">
        <v>0</v>
      </c>
      <c r="H17" s="37">
        <v>0</v>
      </c>
      <c r="I17" s="37">
        <v>28</v>
      </c>
      <c r="J17" s="37">
        <v>5</v>
      </c>
      <c r="K17" s="37">
        <v>9</v>
      </c>
      <c r="L17" s="37">
        <v>5</v>
      </c>
      <c r="M17" s="37">
        <v>20</v>
      </c>
      <c r="N17" s="37">
        <v>10</v>
      </c>
      <c r="O17" s="37">
        <v>5</v>
      </c>
      <c r="P17" s="37">
        <v>82</v>
      </c>
    </row>
    <row r="18" spans="1:16" x14ac:dyDescent="0.3">
      <c r="A18" s="37" t="s">
        <v>118</v>
      </c>
      <c r="B18" s="37" t="s">
        <v>30</v>
      </c>
      <c r="C18" s="37" t="s">
        <v>63</v>
      </c>
      <c r="D18" s="37">
        <v>202069500</v>
      </c>
      <c r="E18" s="37">
        <v>100000000</v>
      </c>
      <c r="F18" s="37">
        <v>0</v>
      </c>
      <c r="G18" s="37">
        <v>0</v>
      </c>
      <c r="H18" s="37">
        <v>0</v>
      </c>
      <c r="I18" s="37">
        <v>28</v>
      </c>
      <c r="J18" s="37">
        <v>4</v>
      </c>
      <c r="K18" s="37">
        <v>21</v>
      </c>
      <c r="L18" s="37">
        <v>5</v>
      </c>
      <c r="M18" s="37">
        <v>20</v>
      </c>
      <c r="N18" s="37">
        <v>10</v>
      </c>
      <c r="O18" s="37">
        <v>4</v>
      </c>
      <c r="P18" s="37">
        <v>92</v>
      </c>
    </row>
    <row r="19" spans="1:16" x14ac:dyDescent="0.3">
      <c r="A19" s="37" t="s">
        <v>119</v>
      </c>
      <c r="B19" s="37" t="s">
        <v>31</v>
      </c>
      <c r="C19" s="37" t="s">
        <v>64</v>
      </c>
      <c r="D19" s="37">
        <v>572888400</v>
      </c>
      <c r="E19" s="37">
        <v>286444200</v>
      </c>
      <c r="F19" s="37">
        <v>50</v>
      </c>
      <c r="G19" s="37">
        <v>30</v>
      </c>
      <c r="H19" s="37">
        <v>80</v>
      </c>
      <c r="I19" s="37">
        <v>29</v>
      </c>
      <c r="J19" s="37">
        <v>5</v>
      </c>
      <c r="K19" s="37">
        <v>24</v>
      </c>
      <c r="L19" s="37">
        <v>4</v>
      </c>
      <c r="M19" s="37">
        <v>10</v>
      </c>
      <c r="N19" s="37">
        <v>10</v>
      </c>
      <c r="O19" s="37">
        <v>5</v>
      </c>
      <c r="P19" s="37">
        <v>87</v>
      </c>
    </row>
    <row r="20" spans="1:16" x14ac:dyDescent="0.3">
      <c r="A20" s="37" t="s">
        <v>120</v>
      </c>
      <c r="B20" s="37" t="s">
        <v>32</v>
      </c>
      <c r="C20" s="37" t="s">
        <v>65</v>
      </c>
      <c r="D20" s="37">
        <v>89491600</v>
      </c>
      <c r="E20" s="37">
        <v>44500000</v>
      </c>
      <c r="F20" s="37">
        <v>0</v>
      </c>
      <c r="G20" s="37">
        <v>0</v>
      </c>
      <c r="H20" s="37">
        <v>0</v>
      </c>
      <c r="I20" s="37">
        <v>29</v>
      </c>
      <c r="J20" s="37">
        <v>4</v>
      </c>
      <c r="K20" s="37">
        <v>25</v>
      </c>
      <c r="L20" s="37">
        <v>3</v>
      </c>
      <c r="M20" s="37">
        <v>20</v>
      </c>
      <c r="N20" s="37">
        <v>10</v>
      </c>
      <c r="O20" s="37">
        <v>5</v>
      </c>
      <c r="P20" s="37">
        <v>96</v>
      </c>
    </row>
    <row r="21" spans="1:16" x14ac:dyDescent="0.3">
      <c r="A21" s="37" t="s">
        <v>121</v>
      </c>
      <c r="B21" s="37" t="s">
        <v>33</v>
      </c>
      <c r="C21" s="37" t="s">
        <v>66</v>
      </c>
      <c r="D21" s="37">
        <v>50322000</v>
      </c>
      <c r="E21" s="37">
        <v>25000000</v>
      </c>
      <c r="F21" s="37">
        <v>0</v>
      </c>
      <c r="G21" s="37">
        <v>0</v>
      </c>
      <c r="H21" s="37">
        <v>0</v>
      </c>
      <c r="I21" s="37">
        <v>26</v>
      </c>
      <c r="J21" s="37">
        <v>5</v>
      </c>
      <c r="K21" s="37">
        <v>10</v>
      </c>
      <c r="L21" s="37">
        <v>4</v>
      </c>
      <c r="M21" s="37">
        <v>20</v>
      </c>
      <c r="N21" s="37">
        <v>10</v>
      </c>
      <c r="O21" s="37">
        <v>5</v>
      </c>
      <c r="P21" s="37">
        <v>80</v>
      </c>
    </row>
    <row r="22" spans="1:16" x14ac:dyDescent="0.3">
      <c r="A22" s="37" t="s">
        <v>122</v>
      </c>
      <c r="B22" s="37" t="s">
        <v>34</v>
      </c>
      <c r="C22" s="37" t="s">
        <v>67</v>
      </c>
      <c r="D22" s="37">
        <v>1205747400</v>
      </c>
      <c r="E22" s="37">
        <v>500000000</v>
      </c>
      <c r="F22" s="37">
        <v>47</v>
      </c>
      <c r="G22" s="37">
        <v>28</v>
      </c>
      <c r="H22" s="37">
        <v>75</v>
      </c>
      <c r="I22" s="37">
        <v>9</v>
      </c>
      <c r="J22" s="37">
        <v>3</v>
      </c>
      <c r="K22" s="37">
        <v>18</v>
      </c>
      <c r="L22" s="37">
        <v>2</v>
      </c>
      <c r="M22" s="37">
        <v>8</v>
      </c>
      <c r="N22" s="37">
        <v>3</v>
      </c>
      <c r="O22" s="37">
        <v>3</v>
      </c>
      <c r="P22" s="37">
        <v>46</v>
      </c>
    </row>
    <row r="23" spans="1:16" x14ac:dyDescent="0.3">
      <c r="A23" s="37" t="s">
        <v>123</v>
      </c>
      <c r="B23" s="37" t="s">
        <v>35</v>
      </c>
      <c r="C23" s="37" t="s">
        <v>68</v>
      </c>
      <c r="D23" s="37">
        <v>371562400</v>
      </c>
      <c r="E23" s="37">
        <v>185781200</v>
      </c>
      <c r="F23" s="37">
        <v>46</v>
      </c>
      <c r="G23" s="37">
        <v>0</v>
      </c>
      <c r="H23" s="37">
        <v>46</v>
      </c>
      <c r="I23" s="37">
        <v>14</v>
      </c>
      <c r="J23" s="37">
        <v>4</v>
      </c>
      <c r="K23" s="37">
        <v>7</v>
      </c>
      <c r="L23" s="37">
        <v>4</v>
      </c>
      <c r="M23" s="37">
        <v>13</v>
      </c>
      <c r="N23" s="37">
        <v>4</v>
      </c>
      <c r="O23" s="37">
        <v>4</v>
      </c>
      <c r="P23" s="37">
        <v>50</v>
      </c>
    </row>
    <row r="24" spans="1:16" x14ac:dyDescent="0.3">
      <c r="A24" s="37" t="s">
        <v>124</v>
      </c>
      <c r="B24" s="37" t="s">
        <v>36</v>
      </c>
      <c r="C24" s="37" t="s">
        <v>69</v>
      </c>
      <c r="D24" s="37">
        <v>665000000</v>
      </c>
      <c r="E24" s="37">
        <v>332500000</v>
      </c>
      <c r="F24" s="37">
        <v>18</v>
      </c>
      <c r="G24" s="37">
        <v>28</v>
      </c>
      <c r="H24" s="37">
        <v>46</v>
      </c>
      <c r="I24" s="37">
        <v>14</v>
      </c>
      <c r="J24" s="37">
        <v>5</v>
      </c>
      <c r="K24" s="37">
        <v>5</v>
      </c>
      <c r="L24" s="37">
        <v>3</v>
      </c>
      <c r="M24" s="37">
        <v>12</v>
      </c>
      <c r="N24" s="37">
        <v>5</v>
      </c>
      <c r="O24" s="37">
        <v>5</v>
      </c>
      <c r="P24" s="37">
        <v>49</v>
      </c>
    </row>
    <row r="25" spans="1:16" x14ac:dyDescent="0.3">
      <c r="A25" s="37" t="s">
        <v>125</v>
      </c>
      <c r="B25" s="37" t="s">
        <v>37</v>
      </c>
      <c r="C25" s="37" t="s">
        <v>70</v>
      </c>
      <c r="D25" s="37">
        <v>40000000</v>
      </c>
      <c r="E25" s="37">
        <v>20000000</v>
      </c>
      <c r="F25" s="37">
        <v>72</v>
      </c>
      <c r="G25" s="37">
        <v>34</v>
      </c>
      <c r="H25" s="37">
        <v>106</v>
      </c>
      <c r="I25" s="37">
        <v>25</v>
      </c>
      <c r="J25" s="37">
        <v>4</v>
      </c>
      <c r="K25" s="37">
        <v>16</v>
      </c>
      <c r="L25" s="37">
        <v>4</v>
      </c>
      <c r="M25" s="37">
        <v>15</v>
      </c>
      <c r="N25" s="37">
        <v>10</v>
      </c>
      <c r="O25" s="37">
        <v>5</v>
      </c>
      <c r="P25" s="37">
        <v>79</v>
      </c>
    </row>
    <row r="26" spans="1:16" x14ac:dyDescent="0.3">
      <c r="A26" s="37" t="s">
        <v>126</v>
      </c>
      <c r="B26" s="37" t="s">
        <v>38</v>
      </c>
      <c r="C26" s="37" t="s">
        <v>71</v>
      </c>
      <c r="D26" s="37">
        <v>186573600</v>
      </c>
      <c r="E26" s="37">
        <v>93286800</v>
      </c>
      <c r="F26" s="37">
        <v>0</v>
      </c>
      <c r="G26" s="37">
        <v>0</v>
      </c>
      <c r="H26" s="37">
        <v>0</v>
      </c>
      <c r="I26" s="37">
        <v>23</v>
      </c>
      <c r="J26" s="37">
        <v>4</v>
      </c>
      <c r="K26" s="37">
        <v>9</v>
      </c>
      <c r="L26" s="37">
        <v>4</v>
      </c>
      <c r="M26" s="37">
        <v>16</v>
      </c>
      <c r="N26" s="37">
        <v>10</v>
      </c>
      <c r="O26" s="37">
        <v>5</v>
      </c>
      <c r="P26" s="37">
        <v>71</v>
      </c>
    </row>
    <row r="27" spans="1:16" x14ac:dyDescent="0.3">
      <c r="A27" s="37" t="s">
        <v>127</v>
      </c>
      <c r="B27" s="37" t="s">
        <v>39</v>
      </c>
      <c r="C27" s="37" t="s">
        <v>72</v>
      </c>
      <c r="D27" s="37">
        <v>6596500</v>
      </c>
      <c r="E27" s="37">
        <v>3298200</v>
      </c>
      <c r="F27" s="37">
        <v>52</v>
      </c>
      <c r="G27" s="37">
        <v>33</v>
      </c>
      <c r="H27" s="37">
        <v>85</v>
      </c>
      <c r="I27" s="37">
        <v>22</v>
      </c>
      <c r="J27" s="37">
        <v>5</v>
      </c>
      <c r="K27" s="37">
        <v>6</v>
      </c>
      <c r="L27" s="37">
        <v>3</v>
      </c>
      <c r="M27" s="37">
        <v>20</v>
      </c>
      <c r="N27" s="37">
        <v>10</v>
      </c>
      <c r="O27" s="37">
        <v>5</v>
      </c>
      <c r="P27" s="37">
        <v>71</v>
      </c>
    </row>
    <row r="28" spans="1:16" x14ac:dyDescent="0.3">
      <c r="A28" s="37" t="s">
        <v>128</v>
      </c>
      <c r="B28" s="37" t="s">
        <v>39</v>
      </c>
      <c r="C28" s="37" t="s">
        <v>73</v>
      </c>
      <c r="D28" s="37">
        <v>6471700</v>
      </c>
      <c r="E28" s="37">
        <v>3235800</v>
      </c>
      <c r="F28" s="37">
        <v>55</v>
      </c>
      <c r="G28" s="37">
        <v>0</v>
      </c>
      <c r="H28" s="37">
        <v>55</v>
      </c>
      <c r="I28" s="37">
        <v>22</v>
      </c>
      <c r="J28" s="37">
        <v>5</v>
      </c>
      <c r="K28" s="37">
        <v>6</v>
      </c>
      <c r="L28" s="37">
        <v>3</v>
      </c>
      <c r="M28" s="37">
        <v>20</v>
      </c>
      <c r="N28" s="37">
        <v>10</v>
      </c>
      <c r="O28" s="37">
        <v>5</v>
      </c>
      <c r="P28" s="37">
        <v>71</v>
      </c>
    </row>
    <row r="29" spans="1:16" x14ac:dyDescent="0.3">
      <c r="A29" s="37" t="s">
        <v>129</v>
      </c>
      <c r="B29" s="37" t="s">
        <v>39</v>
      </c>
      <c r="C29" s="37" t="s">
        <v>74</v>
      </c>
      <c r="D29" s="37">
        <v>6471700</v>
      </c>
      <c r="E29" s="37">
        <v>3235800</v>
      </c>
      <c r="F29" s="37">
        <v>60</v>
      </c>
      <c r="G29" s="37">
        <v>35</v>
      </c>
      <c r="H29" s="37">
        <v>95</v>
      </c>
      <c r="I29" s="37">
        <v>22</v>
      </c>
      <c r="J29" s="37">
        <v>5</v>
      </c>
      <c r="K29" s="37">
        <v>7</v>
      </c>
      <c r="L29" s="37">
        <v>3</v>
      </c>
      <c r="M29" s="37">
        <v>20</v>
      </c>
      <c r="N29" s="37">
        <v>10</v>
      </c>
      <c r="O29" s="37">
        <v>5</v>
      </c>
      <c r="P29" s="37">
        <v>72</v>
      </c>
    </row>
    <row r="30" spans="1:16" x14ac:dyDescent="0.3">
      <c r="A30" s="37" t="s">
        <v>130</v>
      </c>
      <c r="B30" s="37" t="s">
        <v>40</v>
      </c>
      <c r="C30" s="37" t="s">
        <v>75</v>
      </c>
      <c r="D30" s="37">
        <v>264173900</v>
      </c>
      <c r="E30" s="37">
        <v>132089600</v>
      </c>
      <c r="F30" s="37">
        <v>0</v>
      </c>
      <c r="G30" s="37">
        <v>0</v>
      </c>
      <c r="H30" s="37">
        <v>0</v>
      </c>
      <c r="I30" s="37">
        <v>29</v>
      </c>
      <c r="J30" s="37">
        <v>5</v>
      </c>
      <c r="K30" s="37">
        <v>24</v>
      </c>
      <c r="L30" s="37">
        <v>5</v>
      </c>
      <c r="M30" s="37">
        <v>20</v>
      </c>
      <c r="N30" s="37">
        <v>10</v>
      </c>
      <c r="O30" s="37">
        <v>5</v>
      </c>
      <c r="P30" s="37">
        <v>98</v>
      </c>
    </row>
    <row r="31" spans="1:16" x14ac:dyDescent="0.3">
      <c r="A31" s="37" t="s">
        <v>131</v>
      </c>
      <c r="B31" s="37" t="s">
        <v>41</v>
      </c>
      <c r="C31" s="37" t="s">
        <v>76</v>
      </c>
      <c r="D31" s="37">
        <v>100790000</v>
      </c>
      <c r="E31" s="37">
        <v>50395000</v>
      </c>
      <c r="F31" s="37">
        <v>10</v>
      </c>
      <c r="G31" s="37">
        <v>0</v>
      </c>
      <c r="H31" s="37">
        <v>10</v>
      </c>
      <c r="I31" s="37">
        <v>4</v>
      </c>
      <c r="J31" s="37">
        <v>3</v>
      </c>
      <c r="K31" s="37">
        <v>6</v>
      </c>
      <c r="L31" s="37">
        <v>3</v>
      </c>
      <c r="M31" s="37">
        <v>5</v>
      </c>
      <c r="N31" s="37">
        <v>3</v>
      </c>
      <c r="O31" s="37">
        <v>4</v>
      </c>
      <c r="P31" s="37">
        <v>28</v>
      </c>
    </row>
    <row r="32" spans="1:16" x14ac:dyDescent="0.3">
      <c r="A32" s="37" t="s">
        <v>132</v>
      </c>
      <c r="B32" s="37" t="s">
        <v>42</v>
      </c>
      <c r="C32" s="37" t="s">
        <v>77</v>
      </c>
      <c r="D32" s="37">
        <v>112970000</v>
      </c>
      <c r="E32" s="37">
        <v>56485000</v>
      </c>
      <c r="F32" s="37">
        <v>43</v>
      </c>
      <c r="G32" s="37">
        <v>38</v>
      </c>
      <c r="H32" s="37">
        <v>81</v>
      </c>
      <c r="I32" s="37">
        <v>28</v>
      </c>
      <c r="J32" s="37">
        <v>5</v>
      </c>
      <c r="K32" s="37">
        <v>10</v>
      </c>
      <c r="L32" s="37">
        <v>4</v>
      </c>
      <c r="M32" s="37">
        <v>20</v>
      </c>
      <c r="N32" s="37">
        <v>10</v>
      </c>
      <c r="O32" s="37">
        <v>5</v>
      </c>
      <c r="P32" s="37">
        <v>82</v>
      </c>
    </row>
    <row r="33" spans="1:16" x14ac:dyDescent="0.3">
      <c r="A33" s="37" t="s">
        <v>133</v>
      </c>
      <c r="B33" s="37" t="s">
        <v>43</v>
      </c>
      <c r="C33" s="37" t="s">
        <v>78</v>
      </c>
      <c r="D33" s="37">
        <v>164089000</v>
      </c>
      <c r="E33" s="37">
        <v>82044500</v>
      </c>
      <c r="F33" s="37">
        <v>50</v>
      </c>
      <c r="G33" s="37">
        <v>0</v>
      </c>
      <c r="H33" s="37">
        <v>50</v>
      </c>
      <c r="I33" s="37">
        <v>30</v>
      </c>
      <c r="J33" s="37">
        <v>5</v>
      </c>
      <c r="K33" s="37">
        <v>5</v>
      </c>
      <c r="L33" s="37">
        <v>4</v>
      </c>
      <c r="M33" s="37">
        <v>20</v>
      </c>
      <c r="N33" s="37">
        <v>10</v>
      </c>
      <c r="O33" s="37">
        <v>5</v>
      </c>
      <c r="P33" s="37">
        <v>79</v>
      </c>
    </row>
    <row r="34" spans="1:16" x14ac:dyDescent="0.3">
      <c r="A34" s="37" t="s">
        <v>134</v>
      </c>
      <c r="B34" s="37" t="s">
        <v>44</v>
      </c>
      <c r="C34" s="37" t="s">
        <v>79</v>
      </c>
      <c r="D34" s="37">
        <v>589200000</v>
      </c>
      <c r="E34" s="37">
        <v>294600000</v>
      </c>
      <c r="F34" s="37">
        <v>55</v>
      </c>
      <c r="G34" s="37">
        <v>34</v>
      </c>
      <c r="H34" s="37">
        <v>89</v>
      </c>
      <c r="I34" s="37">
        <v>18</v>
      </c>
      <c r="J34" s="37">
        <v>5</v>
      </c>
      <c r="K34" s="37">
        <v>6</v>
      </c>
      <c r="L34" s="37">
        <v>4</v>
      </c>
      <c r="M34" s="37">
        <v>15</v>
      </c>
      <c r="N34" s="37">
        <v>10</v>
      </c>
      <c r="O34" s="37">
        <v>5</v>
      </c>
      <c r="P34" s="37">
        <v>63</v>
      </c>
    </row>
    <row r="35" spans="1:16" x14ac:dyDescent="0.3">
      <c r="A35" s="37" t="s">
        <v>135</v>
      </c>
      <c r="B35" s="37" t="s">
        <v>45</v>
      </c>
      <c r="C35" s="37" t="s">
        <v>80</v>
      </c>
      <c r="D35" s="37">
        <v>34158300</v>
      </c>
      <c r="E35" s="37">
        <v>17079100</v>
      </c>
      <c r="F35" s="37">
        <v>0</v>
      </c>
      <c r="G35" s="37">
        <v>30</v>
      </c>
      <c r="H35" s="37">
        <v>30</v>
      </c>
      <c r="I35" s="37">
        <v>11</v>
      </c>
      <c r="J35" s="37">
        <v>4</v>
      </c>
      <c r="K35" s="37">
        <v>5</v>
      </c>
      <c r="L35" s="37">
        <v>3</v>
      </c>
      <c r="M35" s="37">
        <v>18</v>
      </c>
      <c r="N35" s="37">
        <v>10</v>
      </c>
      <c r="O35" s="37">
        <v>5</v>
      </c>
      <c r="P35" s="37">
        <v>56</v>
      </c>
    </row>
    <row r="36" spans="1:16" x14ac:dyDescent="0.3">
      <c r="A36" s="37" t="s">
        <v>136</v>
      </c>
      <c r="B36" s="37" t="s">
        <v>46</v>
      </c>
      <c r="C36" s="37" t="s">
        <v>81</v>
      </c>
      <c r="D36" s="37">
        <v>201753174</v>
      </c>
      <c r="E36" s="37">
        <v>100000000</v>
      </c>
      <c r="F36" s="37">
        <v>0</v>
      </c>
      <c r="G36" s="37">
        <v>30</v>
      </c>
      <c r="H36" s="37">
        <v>30</v>
      </c>
      <c r="I36" s="37">
        <v>20</v>
      </c>
      <c r="J36" s="37">
        <v>5</v>
      </c>
      <c r="K36" s="37">
        <v>6</v>
      </c>
      <c r="L36" s="37">
        <v>4</v>
      </c>
      <c r="M36" s="37">
        <v>20</v>
      </c>
      <c r="N36" s="37">
        <v>10</v>
      </c>
      <c r="O36" s="37">
        <v>5</v>
      </c>
      <c r="P36" s="37">
        <v>70</v>
      </c>
    </row>
    <row r="37" spans="1:16" x14ac:dyDescent="0.3">
      <c r="A37" s="37" t="s">
        <v>137</v>
      </c>
      <c r="B37" s="37" t="s">
        <v>47</v>
      </c>
      <c r="C37" s="37" t="s">
        <v>82</v>
      </c>
      <c r="D37" s="37">
        <v>31711000</v>
      </c>
      <c r="E37" s="37">
        <v>15855500</v>
      </c>
      <c r="F37" s="37">
        <v>50</v>
      </c>
      <c r="G37" s="37">
        <v>0</v>
      </c>
      <c r="H37" s="37">
        <v>50</v>
      </c>
      <c r="I37" s="37">
        <v>28</v>
      </c>
      <c r="J37" s="37">
        <v>5</v>
      </c>
      <c r="K37" s="37">
        <v>6</v>
      </c>
      <c r="L37" s="37">
        <v>3</v>
      </c>
      <c r="M37" s="37">
        <v>15</v>
      </c>
      <c r="N37" s="37">
        <v>10</v>
      </c>
      <c r="O37" s="37">
        <v>4</v>
      </c>
      <c r="P37" s="37">
        <v>71</v>
      </c>
    </row>
    <row r="38" spans="1:16" x14ac:dyDescent="0.3">
      <c r="A38" s="37" t="s">
        <v>138</v>
      </c>
      <c r="B38" s="37" t="s">
        <v>48</v>
      </c>
      <c r="C38" s="37" t="s">
        <v>83</v>
      </c>
      <c r="D38" s="37">
        <v>298870000</v>
      </c>
      <c r="E38" s="37">
        <v>149435000</v>
      </c>
      <c r="F38" s="37">
        <v>0</v>
      </c>
      <c r="G38" s="37">
        <v>0</v>
      </c>
      <c r="H38" s="37">
        <v>0</v>
      </c>
      <c r="I38" s="37">
        <v>25</v>
      </c>
      <c r="J38" s="37">
        <v>4</v>
      </c>
      <c r="K38" s="37">
        <v>20</v>
      </c>
      <c r="L38" s="37">
        <v>3</v>
      </c>
      <c r="M38" s="37">
        <v>15</v>
      </c>
      <c r="N38" s="37">
        <v>8</v>
      </c>
      <c r="O38" s="37">
        <v>4</v>
      </c>
      <c r="P38" s="37">
        <v>79</v>
      </c>
    </row>
    <row r="39" spans="1:16" x14ac:dyDescent="0.3">
      <c r="A39" s="37" t="s">
        <v>139</v>
      </c>
      <c r="B39" s="37" t="s">
        <v>49</v>
      </c>
      <c r="C39" s="37" t="s">
        <v>84</v>
      </c>
      <c r="D39" s="37">
        <v>22547600</v>
      </c>
      <c r="E39" s="37">
        <v>11273800</v>
      </c>
      <c r="F39" s="37">
        <v>60</v>
      </c>
      <c r="G39" s="37">
        <v>0</v>
      </c>
      <c r="H39" s="37">
        <v>60</v>
      </c>
      <c r="I39" s="37">
        <v>29</v>
      </c>
      <c r="J39" s="37">
        <v>5</v>
      </c>
      <c r="K39" s="37">
        <v>21</v>
      </c>
      <c r="L39" s="37">
        <v>5</v>
      </c>
      <c r="M39" s="37">
        <v>20</v>
      </c>
      <c r="N39" s="37">
        <v>10</v>
      </c>
      <c r="O39" s="37">
        <v>5</v>
      </c>
      <c r="P39" s="37">
        <v>95</v>
      </c>
    </row>
    <row r="40" spans="1:16" x14ac:dyDescent="0.3">
      <c r="A40" s="37" t="s">
        <v>140</v>
      </c>
      <c r="B40" s="37" t="s">
        <v>50</v>
      </c>
      <c r="C40" s="37" t="s">
        <v>85</v>
      </c>
      <c r="D40" s="37">
        <v>159599000</v>
      </c>
      <c r="E40" s="37">
        <v>79799500</v>
      </c>
      <c r="F40" s="37">
        <v>0</v>
      </c>
      <c r="G40" s="37">
        <v>0</v>
      </c>
      <c r="H40" s="37">
        <v>0</v>
      </c>
      <c r="I40" s="37">
        <v>28</v>
      </c>
      <c r="J40" s="37">
        <v>5</v>
      </c>
      <c r="K40" s="37">
        <v>25</v>
      </c>
      <c r="L40" s="37">
        <v>4</v>
      </c>
      <c r="M40" s="37">
        <v>20</v>
      </c>
      <c r="N40" s="37">
        <v>10</v>
      </c>
      <c r="O40" s="37">
        <v>4</v>
      </c>
      <c r="P40" s="37">
        <v>96</v>
      </c>
    </row>
    <row r="41" spans="1:16" x14ac:dyDescent="0.3">
      <c r="A41" s="37" t="s">
        <v>141</v>
      </c>
      <c r="B41" s="37" t="s">
        <v>51</v>
      </c>
      <c r="C41" s="37" t="s">
        <v>86</v>
      </c>
      <c r="D41" s="37">
        <v>49705700</v>
      </c>
      <c r="E41" s="37">
        <v>24852800</v>
      </c>
      <c r="F41" s="37">
        <v>0</v>
      </c>
      <c r="G41" s="37">
        <v>32</v>
      </c>
      <c r="H41" s="37">
        <v>32</v>
      </c>
      <c r="I41" s="37">
        <v>19</v>
      </c>
      <c r="J41" s="37">
        <v>4</v>
      </c>
      <c r="K41" s="37">
        <v>9</v>
      </c>
      <c r="L41" s="37">
        <v>3</v>
      </c>
      <c r="M41" s="37">
        <v>18</v>
      </c>
      <c r="N41" s="37">
        <v>10</v>
      </c>
      <c r="O41" s="37">
        <v>5</v>
      </c>
      <c r="P41" s="37">
        <v>68</v>
      </c>
    </row>
    <row r="42" spans="1:16" x14ac:dyDescent="0.3">
      <c r="A42" s="37" t="s">
        <v>142</v>
      </c>
      <c r="B42" s="37" t="s">
        <v>52</v>
      </c>
      <c r="C42" s="37" t="s">
        <v>87</v>
      </c>
      <c r="D42" s="37">
        <v>390000000</v>
      </c>
      <c r="E42" s="37">
        <v>195000000</v>
      </c>
      <c r="F42" s="37">
        <v>40</v>
      </c>
      <c r="G42" s="37">
        <v>36</v>
      </c>
      <c r="H42" s="37">
        <v>76</v>
      </c>
      <c r="I42" s="37">
        <v>26</v>
      </c>
      <c r="J42" s="37">
        <v>5</v>
      </c>
      <c r="K42" s="37">
        <v>9</v>
      </c>
      <c r="L42" s="37">
        <v>5</v>
      </c>
      <c r="M42" s="37">
        <v>8</v>
      </c>
      <c r="N42" s="37">
        <v>10</v>
      </c>
      <c r="O42" s="37">
        <v>5</v>
      </c>
      <c r="P42" s="37">
        <v>68</v>
      </c>
    </row>
    <row r="43" spans="1:16" x14ac:dyDescent="0.3">
      <c r="A43" s="37" t="s">
        <v>143</v>
      </c>
      <c r="B43" s="37" t="s">
        <v>53</v>
      </c>
      <c r="C43" s="37" t="s">
        <v>88</v>
      </c>
      <c r="D43" s="37">
        <v>333351900</v>
      </c>
      <c r="E43" s="37">
        <v>166675900</v>
      </c>
      <c r="F43" s="37">
        <v>24</v>
      </c>
      <c r="G43" s="37">
        <v>0</v>
      </c>
      <c r="H43" s="37">
        <v>24</v>
      </c>
      <c r="I43" s="37">
        <v>15</v>
      </c>
      <c r="J43" s="37">
        <v>4</v>
      </c>
      <c r="K43" s="37">
        <v>10</v>
      </c>
      <c r="L43" s="37">
        <v>4</v>
      </c>
      <c r="M43" s="37">
        <v>3</v>
      </c>
      <c r="N43" s="37">
        <v>5</v>
      </c>
      <c r="O43" s="37">
        <v>4</v>
      </c>
      <c r="P43" s="37">
        <v>45</v>
      </c>
    </row>
    <row r="44" spans="1:16" x14ac:dyDescent="0.3">
      <c r="A44" s="37" t="s">
        <v>144</v>
      </c>
      <c r="B44" s="37" t="s">
        <v>26</v>
      </c>
      <c r="C44" s="37" t="s">
        <v>89</v>
      </c>
      <c r="D44" s="37">
        <v>67000000</v>
      </c>
      <c r="E44" s="37">
        <v>30000000</v>
      </c>
      <c r="F44" s="37">
        <v>45</v>
      </c>
      <c r="G44" s="37">
        <v>24</v>
      </c>
      <c r="H44" s="37">
        <v>69</v>
      </c>
      <c r="I44" s="37">
        <v>16</v>
      </c>
      <c r="J44" s="37">
        <v>5</v>
      </c>
      <c r="K44" s="37">
        <v>7</v>
      </c>
      <c r="L44" s="37">
        <v>4</v>
      </c>
      <c r="M44" s="37">
        <v>10</v>
      </c>
      <c r="N44" s="37">
        <v>8</v>
      </c>
      <c r="O44" s="37">
        <v>5</v>
      </c>
      <c r="P44" s="37">
        <v>55</v>
      </c>
    </row>
    <row r="45" spans="1:16" x14ac:dyDescent="0.3">
      <c r="A45" s="37" t="s">
        <v>145</v>
      </c>
      <c r="B45" s="37" t="s">
        <v>54</v>
      </c>
      <c r="C45" s="37" t="s">
        <v>90</v>
      </c>
      <c r="D45" s="37">
        <v>26527800</v>
      </c>
      <c r="E45" s="37">
        <v>13263900</v>
      </c>
      <c r="F45" s="37">
        <v>60</v>
      </c>
      <c r="G45" s="37">
        <v>36</v>
      </c>
      <c r="H45" s="37">
        <v>96</v>
      </c>
      <c r="I45" s="37">
        <v>30</v>
      </c>
      <c r="J45" s="37">
        <v>5</v>
      </c>
      <c r="K45" s="37">
        <v>25</v>
      </c>
      <c r="L45" s="37">
        <v>5</v>
      </c>
      <c r="M45" s="37">
        <v>20</v>
      </c>
      <c r="N45" s="37">
        <v>10</v>
      </c>
      <c r="O45" s="37">
        <v>5</v>
      </c>
      <c r="P45" s="37">
        <v>100</v>
      </c>
    </row>
    <row r="46" spans="1:16" x14ac:dyDescent="0.3">
      <c r="A46" s="37" t="s">
        <v>146</v>
      </c>
      <c r="B46" s="37" t="s">
        <v>55</v>
      </c>
      <c r="C46" s="37" t="s">
        <v>91</v>
      </c>
      <c r="D46" s="37">
        <v>210838000</v>
      </c>
      <c r="E46" s="37">
        <v>105419000</v>
      </c>
      <c r="F46" s="37">
        <v>0</v>
      </c>
      <c r="G46" s="37">
        <v>0</v>
      </c>
      <c r="H46" s="37">
        <v>0</v>
      </c>
      <c r="I46" s="37">
        <v>25</v>
      </c>
      <c r="J46" s="37">
        <v>5</v>
      </c>
      <c r="K46" s="37">
        <v>5</v>
      </c>
      <c r="L46" s="37">
        <v>4</v>
      </c>
      <c r="M46" s="37">
        <v>18</v>
      </c>
      <c r="N46" s="37">
        <v>8</v>
      </c>
      <c r="O46" s="37">
        <v>5</v>
      </c>
      <c r="P46" s="37">
        <v>70</v>
      </c>
    </row>
    <row r="47" spans="1:16" x14ac:dyDescent="0.3">
      <c r="A47" s="37" t="s">
        <v>147</v>
      </c>
      <c r="B47" s="37" t="s">
        <v>56</v>
      </c>
      <c r="C47" s="37" t="s">
        <v>92</v>
      </c>
      <c r="D47" s="37">
        <v>170530140</v>
      </c>
      <c r="E47" s="37">
        <v>136424112</v>
      </c>
      <c r="F47" s="37">
        <v>0</v>
      </c>
      <c r="G47" s="37">
        <v>40</v>
      </c>
      <c r="H47" s="37">
        <v>40</v>
      </c>
      <c r="I47" s="37">
        <v>29</v>
      </c>
      <c r="J47" s="37">
        <v>5</v>
      </c>
      <c r="K47" s="37">
        <v>25</v>
      </c>
      <c r="L47" s="37">
        <v>5</v>
      </c>
      <c r="M47" s="37">
        <v>18</v>
      </c>
      <c r="N47" s="37">
        <v>10</v>
      </c>
      <c r="O47" s="37">
        <v>5</v>
      </c>
      <c r="P47" s="37">
        <v>97</v>
      </c>
    </row>
    <row r="48" spans="1:16" x14ac:dyDescent="0.3">
      <c r="A48" s="37" t="s">
        <v>148</v>
      </c>
      <c r="B48" s="37" t="s">
        <v>57</v>
      </c>
      <c r="C48" s="37" t="s">
        <v>93</v>
      </c>
      <c r="D48" s="37">
        <v>219200000</v>
      </c>
      <c r="E48" s="37">
        <v>109600000</v>
      </c>
      <c r="F48" s="37">
        <v>53</v>
      </c>
      <c r="G48" s="37">
        <v>0</v>
      </c>
      <c r="H48" s="37">
        <v>53</v>
      </c>
      <c r="I48" s="37">
        <v>23</v>
      </c>
      <c r="J48" s="37">
        <v>4</v>
      </c>
      <c r="K48" s="37">
        <v>6</v>
      </c>
      <c r="L48" s="37">
        <v>4</v>
      </c>
      <c r="M48" s="37">
        <v>16</v>
      </c>
      <c r="N48" s="37">
        <v>10</v>
      </c>
      <c r="O48" s="37">
        <v>5</v>
      </c>
      <c r="P48" s="37">
        <v>68</v>
      </c>
    </row>
    <row r="49" spans="1:16" x14ac:dyDescent="0.3">
      <c r="A49" s="37" t="s">
        <v>149</v>
      </c>
      <c r="B49" s="37" t="s">
        <v>58</v>
      </c>
      <c r="C49" s="37" t="s">
        <v>94</v>
      </c>
      <c r="D49" s="37">
        <v>300570000</v>
      </c>
      <c r="E49" s="37">
        <v>150000000</v>
      </c>
      <c r="F49" s="37">
        <v>45</v>
      </c>
      <c r="G49" s="37">
        <v>23</v>
      </c>
      <c r="H49" s="37">
        <v>68</v>
      </c>
      <c r="I49" s="37">
        <v>26</v>
      </c>
      <c r="J49" s="37">
        <v>4</v>
      </c>
      <c r="K49" s="37">
        <v>8</v>
      </c>
      <c r="L49" s="37">
        <v>4</v>
      </c>
      <c r="M49" s="37">
        <v>10</v>
      </c>
      <c r="N49" s="37">
        <v>8</v>
      </c>
      <c r="O49" s="37">
        <v>4</v>
      </c>
      <c r="P49" s="37">
        <v>64</v>
      </c>
    </row>
    <row r="50" spans="1:16" x14ac:dyDescent="0.3">
      <c r="A50" s="37" t="s">
        <v>150</v>
      </c>
      <c r="B50" s="37" t="s">
        <v>179</v>
      </c>
      <c r="C50" s="37" t="s">
        <v>95</v>
      </c>
      <c r="D50" s="37">
        <v>205346529</v>
      </c>
      <c r="E50" s="37">
        <v>102500000</v>
      </c>
      <c r="F50" s="37">
        <v>0</v>
      </c>
      <c r="G50" s="37">
        <v>38</v>
      </c>
      <c r="H50" s="37">
        <v>38</v>
      </c>
      <c r="I50" s="37">
        <v>25</v>
      </c>
      <c r="J50" s="37">
        <v>4</v>
      </c>
      <c r="K50" s="37">
        <v>8</v>
      </c>
      <c r="L50" s="37">
        <v>4</v>
      </c>
      <c r="M50" s="37">
        <v>10</v>
      </c>
      <c r="N50" s="37">
        <v>10</v>
      </c>
      <c r="O50" s="37">
        <v>5</v>
      </c>
      <c r="P50" s="37">
        <v>66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="60" zoomScaleNormal="60" workbookViewId="0">
      <selection activeCell="V20" sqref="V20"/>
    </sheetView>
  </sheetViews>
  <sheetFormatPr defaultColWidth="9.109375" defaultRowHeight="12" x14ac:dyDescent="0.3"/>
  <cols>
    <col min="1" max="1" width="11.109375" style="14" customWidth="1"/>
    <col min="2" max="2" width="37" style="14" bestFit="1" customWidth="1"/>
    <col min="3" max="3" width="46.5546875" style="14" customWidth="1"/>
    <col min="4" max="4" width="17.6640625" style="14" customWidth="1"/>
    <col min="5" max="5" width="10" style="14" bestFit="1" customWidth="1"/>
    <col min="6" max="6" width="8.88671875" style="14" bestFit="1" customWidth="1"/>
    <col min="7" max="7" width="8.5546875" style="14" bestFit="1" customWidth="1"/>
    <col min="8" max="8" width="7.5546875" style="14" bestFit="1" customWidth="1"/>
    <col min="9" max="9" width="9.109375" style="14" bestFit="1" customWidth="1"/>
    <col min="10" max="10" width="9" style="14" bestFit="1" customWidth="1"/>
    <col min="11" max="11" width="8.44140625" style="14" bestFit="1" customWidth="1"/>
    <col min="12" max="12" width="9.33203125" style="14" bestFit="1" customWidth="1"/>
    <col min="13" max="16" width="8.88671875" style="14" bestFit="1" customWidth="1"/>
    <col min="17" max="16384" width="9.109375" style="14"/>
  </cols>
  <sheetData>
    <row r="1" spans="1:18" s="36" customFormat="1" ht="22.8" x14ac:dyDescent="0.3">
      <c r="A1" s="35" t="s">
        <v>180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x14ac:dyDescent="0.3">
      <c r="A2" s="37" t="s">
        <v>172</v>
      </c>
      <c r="B2" s="37"/>
      <c r="C2" s="37"/>
      <c r="D2" s="37" t="s">
        <v>0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x14ac:dyDescent="0.3">
      <c r="A3" s="37" t="s">
        <v>173</v>
      </c>
      <c r="B3" s="37"/>
      <c r="C3" s="37"/>
      <c r="D3" s="37" t="s">
        <v>107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x14ac:dyDescent="0.3">
      <c r="A4" s="37" t="s">
        <v>174</v>
      </c>
      <c r="B4" s="37"/>
      <c r="C4" s="37"/>
      <c r="D4" s="37" t="s">
        <v>108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x14ac:dyDescent="0.3">
      <c r="A5" s="37" t="s">
        <v>175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x14ac:dyDescent="0.3">
      <c r="A6" s="37" t="s">
        <v>176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x14ac:dyDescent="0.3">
      <c r="A7" s="37"/>
      <c r="B7" s="37"/>
      <c r="C7" s="37"/>
      <c r="D7" s="37" t="s">
        <v>109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x14ac:dyDescent="0.3">
      <c r="A8" s="37" t="s">
        <v>177</v>
      </c>
      <c r="B8" s="37"/>
      <c r="C8" s="37"/>
      <c r="D8" s="37" t="s">
        <v>110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x14ac:dyDescent="0.3">
      <c r="A9" s="37"/>
      <c r="B9" s="37"/>
      <c r="C9" s="37"/>
      <c r="D9" s="37" t="s">
        <v>111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x14ac:dyDescent="0.3">
      <c r="A10" s="37"/>
      <c r="B10" s="37"/>
      <c r="C10" s="37"/>
      <c r="D10" s="37" t="s">
        <v>112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3" spans="1:18" ht="88.2" x14ac:dyDescent="0.3">
      <c r="A13" s="38" t="s">
        <v>1</v>
      </c>
      <c r="B13" s="38" t="s">
        <v>2</v>
      </c>
      <c r="C13" s="38" t="s">
        <v>20</v>
      </c>
      <c r="D13" s="38" t="s">
        <v>17</v>
      </c>
      <c r="E13" s="38" t="s">
        <v>3</v>
      </c>
      <c r="F13" s="38" t="s">
        <v>4</v>
      </c>
      <c r="G13" s="38" t="s">
        <v>5</v>
      </c>
      <c r="H13" s="38" t="s">
        <v>6</v>
      </c>
      <c r="I13" s="38" t="s">
        <v>153</v>
      </c>
      <c r="J13" s="38" t="s">
        <v>18</v>
      </c>
      <c r="K13" s="38" t="s">
        <v>154</v>
      </c>
      <c r="L13" s="38" t="s">
        <v>7</v>
      </c>
      <c r="M13" s="38" t="s">
        <v>8</v>
      </c>
      <c r="N13" s="38" t="s">
        <v>155</v>
      </c>
      <c r="O13" s="38" t="s">
        <v>9</v>
      </c>
      <c r="P13" s="38" t="s">
        <v>10</v>
      </c>
      <c r="Q13" s="38"/>
      <c r="R13" s="38"/>
    </row>
    <row r="14" spans="1:18" x14ac:dyDescent="0.3">
      <c r="A14" s="37"/>
      <c r="B14" s="37"/>
      <c r="C14" s="37"/>
      <c r="D14" s="37"/>
      <c r="E14" s="37"/>
      <c r="F14" s="37"/>
      <c r="G14" s="37"/>
      <c r="H14" s="37"/>
      <c r="I14" s="37" t="s">
        <v>22</v>
      </c>
      <c r="J14" s="37" t="s">
        <v>23</v>
      </c>
      <c r="K14" s="37" t="s">
        <v>156</v>
      </c>
      <c r="L14" s="37" t="s">
        <v>23</v>
      </c>
      <c r="M14" s="37" t="s">
        <v>157</v>
      </c>
      <c r="N14" s="37" t="s">
        <v>24</v>
      </c>
      <c r="O14" s="37" t="s">
        <v>23</v>
      </c>
      <c r="P14" s="37"/>
      <c r="Q14" s="37"/>
      <c r="R14" s="37"/>
    </row>
    <row r="15" spans="1:18" x14ac:dyDescent="0.3">
      <c r="A15" s="37" t="s">
        <v>115</v>
      </c>
      <c r="B15" s="37" t="s">
        <v>27</v>
      </c>
      <c r="C15" s="37" t="s">
        <v>60</v>
      </c>
      <c r="D15" s="37">
        <v>85778000</v>
      </c>
      <c r="E15" s="37">
        <v>42889000</v>
      </c>
      <c r="F15" s="37">
        <v>40</v>
      </c>
      <c r="G15" s="37">
        <v>31</v>
      </c>
      <c r="H15" s="37">
        <v>71</v>
      </c>
      <c r="I15" s="37">
        <v>30</v>
      </c>
      <c r="J15" s="37">
        <v>5</v>
      </c>
      <c r="K15" s="37">
        <v>17</v>
      </c>
      <c r="L15" s="37">
        <v>5</v>
      </c>
      <c r="M15" s="37">
        <v>17</v>
      </c>
      <c r="N15" s="37">
        <v>10</v>
      </c>
      <c r="O15" s="37">
        <v>5</v>
      </c>
      <c r="P15" s="37">
        <v>89</v>
      </c>
      <c r="Q15" s="37"/>
      <c r="R15" s="37"/>
    </row>
    <row r="16" spans="1:18" x14ac:dyDescent="0.3">
      <c r="A16" s="37" t="s">
        <v>116</v>
      </c>
      <c r="B16" s="37" t="s">
        <v>28</v>
      </c>
      <c r="C16" s="37" t="s">
        <v>61</v>
      </c>
      <c r="D16" s="37">
        <v>149494800</v>
      </c>
      <c r="E16" s="37">
        <v>74747400</v>
      </c>
      <c r="F16" s="37">
        <v>0</v>
      </c>
      <c r="G16" s="37">
        <v>35</v>
      </c>
      <c r="H16" s="37">
        <v>35</v>
      </c>
      <c r="I16" s="37">
        <v>30</v>
      </c>
      <c r="J16" s="37">
        <v>5</v>
      </c>
      <c r="K16" s="37">
        <v>8</v>
      </c>
      <c r="L16" s="37">
        <v>4</v>
      </c>
      <c r="M16" s="37">
        <v>20</v>
      </c>
      <c r="N16" s="37">
        <v>10</v>
      </c>
      <c r="O16" s="37">
        <v>4</v>
      </c>
      <c r="P16" s="37">
        <v>81</v>
      </c>
      <c r="Q16" s="37"/>
      <c r="R16" s="37"/>
    </row>
    <row r="17" spans="1:16" x14ac:dyDescent="0.3">
      <c r="A17" s="37" t="s">
        <v>117</v>
      </c>
      <c r="B17" s="37" t="s">
        <v>178</v>
      </c>
      <c r="C17" s="37" t="s">
        <v>62</v>
      </c>
      <c r="D17" s="37">
        <v>278300000</v>
      </c>
      <c r="E17" s="37">
        <v>63500000</v>
      </c>
      <c r="F17" s="37">
        <v>0</v>
      </c>
      <c r="G17" s="37">
        <v>0</v>
      </c>
      <c r="H17" s="37">
        <v>0</v>
      </c>
      <c r="I17" s="37">
        <v>30</v>
      </c>
      <c r="J17" s="37">
        <v>5</v>
      </c>
      <c r="K17" s="37">
        <v>8</v>
      </c>
      <c r="L17" s="37">
        <v>5</v>
      </c>
      <c r="M17" s="37">
        <v>19</v>
      </c>
      <c r="N17" s="37">
        <v>10</v>
      </c>
      <c r="O17" s="37">
        <v>5</v>
      </c>
      <c r="P17" s="37">
        <v>82</v>
      </c>
    </row>
    <row r="18" spans="1:16" x14ac:dyDescent="0.3">
      <c r="A18" s="37" t="s">
        <v>118</v>
      </c>
      <c r="B18" s="37" t="s">
        <v>30</v>
      </c>
      <c r="C18" s="37" t="s">
        <v>63</v>
      </c>
      <c r="D18" s="37">
        <v>202069500</v>
      </c>
      <c r="E18" s="37">
        <v>100000000</v>
      </c>
      <c r="F18" s="37">
        <v>0</v>
      </c>
      <c r="G18" s="37">
        <v>0</v>
      </c>
      <c r="H18" s="37">
        <v>0</v>
      </c>
      <c r="I18" s="37">
        <v>29</v>
      </c>
      <c r="J18" s="37">
        <v>4</v>
      </c>
      <c r="K18" s="37">
        <v>19</v>
      </c>
      <c r="L18" s="37">
        <v>5</v>
      </c>
      <c r="M18" s="37">
        <v>20</v>
      </c>
      <c r="N18" s="37">
        <v>10</v>
      </c>
      <c r="O18" s="37">
        <v>4</v>
      </c>
      <c r="P18" s="37">
        <v>91</v>
      </c>
    </row>
    <row r="19" spans="1:16" x14ac:dyDescent="0.3">
      <c r="A19" s="37" t="s">
        <v>119</v>
      </c>
      <c r="B19" s="37" t="s">
        <v>31</v>
      </c>
      <c r="C19" s="37" t="s">
        <v>64</v>
      </c>
      <c r="D19" s="37">
        <v>572888400</v>
      </c>
      <c r="E19" s="37">
        <v>286444200</v>
      </c>
      <c r="F19" s="37">
        <v>50</v>
      </c>
      <c r="G19" s="37">
        <v>30</v>
      </c>
      <c r="H19" s="37">
        <v>80</v>
      </c>
      <c r="I19" s="37">
        <v>29</v>
      </c>
      <c r="J19" s="37">
        <v>5</v>
      </c>
      <c r="K19" s="37">
        <v>25</v>
      </c>
      <c r="L19" s="37">
        <v>4</v>
      </c>
      <c r="M19" s="37">
        <v>10</v>
      </c>
      <c r="N19" s="37">
        <v>10</v>
      </c>
      <c r="O19" s="37">
        <v>5</v>
      </c>
      <c r="P19" s="37">
        <v>88</v>
      </c>
    </row>
    <row r="20" spans="1:16" x14ac:dyDescent="0.3">
      <c r="A20" s="37" t="s">
        <v>120</v>
      </c>
      <c r="B20" s="37" t="s">
        <v>32</v>
      </c>
      <c r="C20" s="37" t="s">
        <v>65</v>
      </c>
      <c r="D20" s="37">
        <v>89491600</v>
      </c>
      <c r="E20" s="37">
        <v>44500000</v>
      </c>
      <c r="F20" s="37">
        <v>0</v>
      </c>
      <c r="G20" s="37">
        <v>0</v>
      </c>
      <c r="H20" s="37">
        <v>0</v>
      </c>
      <c r="I20" s="37">
        <v>26</v>
      </c>
      <c r="J20" s="37">
        <v>4</v>
      </c>
      <c r="K20" s="37">
        <v>25</v>
      </c>
      <c r="L20" s="37">
        <v>3</v>
      </c>
      <c r="M20" s="37">
        <v>19</v>
      </c>
      <c r="N20" s="37">
        <v>10</v>
      </c>
      <c r="O20" s="37">
        <v>5</v>
      </c>
      <c r="P20" s="37">
        <v>92</v>
      </c>
    </row>
    <row r="21" spans="1:16" x14ac:dyDescent="0.3">
      <c r="A21" s="37" t="s">
        <v>121</v>
      </c>
      <c r="B21" s="37" t="s">
        <v>33</v>
      </c>
      <c r="C21" s="37" t="s">
        <v>66</v>
      </c>
      <c r="D21" s="37">
        <v>50322000</v>
      </c>
      <c r="E21" s="37">
        <v>25000000</v>
      </c>
      <c r="F21" s="37">
        <v>0</v>
      </c>
      <c r="G21" s="37">
        <v>0</v>
      </c>
      <c r="H21" s="37">
        <v>0</v>
      </c>
      <c r="I21" s="37">
        <v>25</v>
      </c>
      <c r="J21" s="37">
        <v>5</v>
      </c>
      <c r="K21" s="37">
        <v>10</v>
      </c>
      <c r="L21" s="37">
        <v>4</v>
      </c>
      <c r="M21" s="37">
        <v>19</v>
      </c>
      <c r="N21" s="37">
        <v>10</v>
      </c>
      <c r="O21" s="37">
        <v>5</v>
      </c>
      <c r="P21" s="37">
        <v>78</v>
      </c>
    </row>
    <row r="22" spans="1:16" x14ac:dyDescent="0.3">
      <c r="A22" s="37" t="s">
        <v>122</v>
      </c>
      <c r="B22" s="37" t="s">
        <v>34</v>
      </c>
      <c r="C22" s="37" t="s">
        <v>67</v>
      </c>
      <c r="D22" s="37">
        <v>1205747400</v>
      </c>
      <c r="E22" s="37">
        <v>500000000</v>
      </c>
      <c r="F22" s="37">
        <v>47</v>
      </c>
      <c r="G22" s="37">
        <v>28</v>
      </c>
      <c r="H22" s="37">
        <v>75</v>
      </c>
      <c r="I22" s="37">
        <v>10</v>
      </c>
      <c r="J22" s="37">
        <v>3</v>
      </c>
      <c r="K22" s="37">
        <v>17</v>
      </c>
      <c r="L22" s="37">
        <v>2</v>
      </c>
      <c r="M22" s="37">
        <v>7</v>
      </c>
      <c r="N22" s="37">
        <v>3</v>
      </c>
      <c r="O22" s="37">
        <v>3</v>
      </c>
      <c r="P22" s="37">
        <v>45</v>
      </c>
    </row>
    <row r="23" spans="1:16" x14ac:dyDescent="0.3">
      <c r="A23" s="37" t="s">
        <v>123</v>
      </c>
      <c r="B23" s="37" t="s">
        <v>35</v>
      </c>
      <c r="C23" s="37" t="s">
        <v>68</v>
      </c>
      <c r="D23" s="37">
        <v>371562400</v>
      </c>
      <c r="E23" s="37">
        <v>185781200</v>
      </c>
      <c r="F23" s="37">
        <v>46</v>
      </c>
      <c r="G23" s="37">
        <v>0</v>
      </c>
      <c r="H23" s="37">
        <v>46</v>
      </c>
      <c r="I23" s="37">
        <v>15</v>
      </c>
      <c r="J23" s="37">
        <v>4</v>
      </c>
      <c r="K23" s="37">
        <v>8</v>
      </c>
      <c r="L23" s="37">
        <v>4</v>
      </c>
      <c r="M23" s="37">
        <v>14</v>
      </c>
      <c r="N23" s="37">
        <v>4</v>
      </c>
      <c r="O23" s="37">
        <v>4</v>
      </c>
      <c r="P23" s="37">
        <v>53</v>
      </c>
    </row>
    <row r="24" spans="1:16" x14ac:dyDescent="0.3">
      <c r="A24" s="37" t="s">
        <v>124</v>
      </c>
      <c r="B24" s="37" t="s">
        <v>36</v>
      </c>
      <c r="C24" s="37" t="s">
        <v>69</v>
      </c>
      <c r="D24" s="37">
        <v>665000000</v>
      </c>
      <c r="E24" s="37">
        <v>332500000</v>
      </c>
      <c r="F24" s="37">
        <v>18</v>
      </c>
      <c r="G24" s="37">
        <v>28</v>
      </c>
      <c r="H24" s="37">
        <v>46</v>
      </c>
      <c r="I24" s="37">
        <v>17</v>
      </c>
      <c r="J24" s="37">
        <v>5</v>
      </c>
      <c r="K24" s="37">
        <v>8</v>
      </c>
      <c r="L24" s="37">
        <v>3</v>
      </c>
      <c r="M24" s="37">
        <v>14</v>
      </c>
      <c r="N24" s="37">
        <v>5</v>
      </c>
      <c r="O24" s="37">
        <v>5</v>
      </c>
      <c r="P24" s="37">
        <v>57</v>
      </c>
    </row>
    <row r="25" spans="1:16" x14ac:dyDescent="0.3">
      <c r="A25" s="37" t="s">
        <v>125</v>
      </c>
      <c r="B25" s="37" t="s">
        <v>37</v>
      </c>
      <c r="C25" s="37" t="s">
        <v>70</v>
      </c>
      <c r="D25" s="37">
        <v>40000000</v>
      </c>
      <c r="E25" s="37">
        <v>20000000</v>
      </c>
      <c r="F25" s="37">
        <v>72</v>
      </c>
      <c r="G25" s="37">
        <v>34</v>
      </c>
      <c r="H25" s="37">
        <v>106</v>
      </c>
      <c r="I25" s="37">
        <v>24</v>
      </c>
      <c r="J25" s="37">
        <v>4</v>
      </c>
      <c r="K25" s="37">
        <v>16</v>
      </c>
      <c r="L25" s="37">
        <v>4</v>
      </c>
      <c r="M25" s="37">
        <v>13</v>
      </c>
      <c r="N25" s="37">
        <v>10</v>
      </c>
      <c r="O25" s="37">
        <v>5</v>
      </c>
      <c r="P25" s="37">
        <v>76</v>
      </c>
    </row>
    <row r="26" spans="1:16" x14ac:dyDescent="0.3">
      <c r="A26" s="37" t="s">
        <v>126</v>
      </c>
      <c r="B26" s="37" t="s">
        <v>38</v>
      </c>
      <c r="C26" s="37" t="s">
        <v>71</v>
      </c>
      <c r="D26" s="37">
        <v>186573600</v>
      </c>
      <c r="E26" s="37">
        <v>93286800</v>
      </c>
      <c r="F26" s="37">
        <v>0</v>
      </c>
      <c r="G26" s="37">
        <v>0</v>
      </c>
      <c r="H26" s="37">
        <v>0</v>
      </c>
      <c r="I26" s="37">
        <v>25</v>
      </c>
      <c r="J26" s="37">
        <v>4</v>
      </c>
      <c r="K26" s="37">
        <v>8</v>
      </c>
      <c r="L26" s="37">
        <v>4</v>
      </c>
      <c r="M26" s="37">
        <v>16</v>
      </c>
      <c r="N26" s="37">
        <v>10</v>
      </c>
      <c r="O26" s="37">
        <v>4</v>
      </c>
      <c r="P26" s="37">
        <v>71</v>
      </c>
    </row>
    <row r="27" spans="1:16" x14ac:dyDescent="0.3">
      <c r="A27" s="37" t="s">
        <v>127</v>
      </c>
      <c r="B27" s="37" t="s">
        <v>39</v>
      </c>
      <c r="C27" s="37" t="s">
        <v>72</v>
      </c>
      <c r="D27" s="37">
        <v>6596500</v>
      </c>
      <c r="E27" s="37">
        <v>3298200</v>
      </c>
      <c r="F27" s="37">
        <v>52</v>
      </c>
      <c r="G27" s="37">
        <v>33</v>
      </c>
      <c r="H27" s="37">
        <v>85</v>
      </c>
      <c r="I27" s="37">
        <v>20</v>
      </c>
      <c r="J27" s="37">
        <v>5</v>
      </c>
      <c r="K27" s="37">
        <v>5</v>
      </c>
      <c r="L27" s="37">
        <v>3</v>
      </c>
      <c r="M27" s="37">
        <v>20</v>
      </c>
      <c r="N27" s="37">
        <v>10</v>
      </c>
      <c r="O27" s="37">
        <v>5</v>
      </c>
      <c r="P27" s="37">
        <v>68</v>
      </c>
    </row>
    <row r="28" spans="1:16" x14ac:dyDescent="0.3">
      <c r="A28" s="37" t="s">
        <v>128</v>
      </c>
      <c r="B28" s="37" t="s">
        <v>39</v>
      </c>
      <c r="C28" s="37" t="s">
        <v>73</v>
      </c>
      <c r="D28" s="37">
        <v>6471700</v>
      </c>
      <c r="E28" s="37">
        <v>3235800</v>
      </c>
      <c r="F28" s="37">
        <v>55</v>
      </c>
      <c r="G28" s="37">
        <v>0</v>
      </c>
      <c r="H28" s="37">
        <v>55</v>
      </c>
      <c r="I28" s="37">
        <v>20</v>
      </c>
      <c r="J28" s="37">
        <v>5</v>
      </c>
      <c r="K28" s="37">
        <v>5</v>
      </c>
      <c r="L28" s="37">
        <v>3</v>
      </c>
      <c r="M28" s="37">
        <v>19</v>
      </c>
      <c r="N28" s="37">
        <v>10</v>
      </c>
      <c r="O28" s="37">
        <v>4</v>
      </c>
      <c r="P28" s="37">
        <v>66</v>
      </c>
    </row>
    <row r="29" spans="1:16" x14ac:dyDescent="0.3">
      <c r="A29" s="37" t="s">
        <v>129</v>
      </c>
      <c r="B29" s="37" t="s">
        <v>39</v>
      </c>
      <c r="C29" s="37" t="s">
        <v>74</v>
      </c>
      <c r="D29" s="37">
        <v>6471700</v>
      </c>
      <c r="E29" s="37">
        <v>3235800</v>
      </c>
      <c r="F29" s="37">
        <v>60</v>
      </c>
      <c r="G29" s="37">
        <v>35</v>
      </c>
      <c r="H29" s="37">
        <v>95</v>
      </c>
      <c r="I29" s="37">
        <v>21</v>
      </c>
      <c r="J29" s="37">
        <v>5</v>
      </c>
      <c r="K29" s="37">
        <v>8</v>
      </c>
      <c r="L29" s="37">
        <v>3</v>
      </c>
      <c r="M29" s="37">
        <v>20</v>
      </c>
      <c r="N29" s="37">
        <v>10</v>
      </c>
      <c r="O29" s="37">
        <v>5</v>
      </c>
      <c r="P29" s="37">
        <v>72</v>
      </c>
    </row>
    <row r="30" spans="1:16" x14ac:dyDescent="0.3">
      <c r="A30" s="37" t="s">
        <v>130</v>
      </c>
      <c r="B30" s="37" t="s">
        <v>40</v>
      </c>
      <c r="C30" s="37" t="s">
        <v>75</v>
      </c>
      <c r="D30" s="37">
        <v>264173900</v>
      </c>
      <c r="E30" s="37">
        <v>132089600</v>
      </c>
      <c r="F30" s="37">
        <v>0</v>
      </c>
      <c r="G30" s="37">
        <v>0</v>
      </c>
      <c r="H30" s="37">
        <v>0</v>
      </c>
      <c r="I30" s="37">
        <v>28</v>
      </c>
      <c r="J30" s="37">
        <v>5</v>
      </c>
      <c r="K30" s="37">
        <v>24</v>
      </c>
      <c r="L30" s="37">
        <v>5</v>
      </c>
      <c r="M30" s="37">
        <v>19</v>
      </c>
      <c r="N30" s="37">
        <v>10</v>
      </c>
      <c r="O30" s="37">
        <v>5</v>
      </c>
      <c r="P30" s="37">
        <v>96</v>
      </c>
    </row>
    <row r="31" spans="1:16" x14ac:dyDescent="0.3">
      <c r="A31" s="37" t="s">
        <v>131</v>
      </c>
      <c r="B31" s="37" t="s">
        <v>41</v>
      </c>
      <c r="C31" s="37" t="s">
        <v>76</v>
      </c>
      <c r="D31" s="37">
        <v>100790000</v>
      </c>
      <c r="E31" s="37">
        <v>50395000</v>
      </c>
      <c r="F31" s="37">
        <v>10</v>
      </c>
      <c r="G31" s="37">
        <v>0</v>
      </c>
      <c r="H31" s="37">
        <v>10</v>
      </c>
      <c r="I31" s="37">
        <v>5</v>
      </c>
      <c r="J31" s="37">
        <v>3</v>
      </c>
      <c r="K31" s="37">
        <v>5</v>
      </c>
      <c r="L31" s="37">
        <v>3</v>
      </c>
      <c r="M31" s="37">
        <v>5</v>
      </c>
      <c r="N31" s="37">
        <v>3</v>
      </c>
      <c r="O31" s="37">
        <v>4</v>
      </c>
      <c r="P31" s="37">
        <v>28</v>
      </c>
    </row>
    <row r="32" spans="1:16" x14ac:dyDescent="0.3">
      <c r="A32" s="37" t="s">
        <v>132</v>
      </c>
      <c r="B32" s="37" t="s">
        <v>42</v>
      </c>
      <c r="C32" s="37" t="s">
        <v>77</v>
      </c>
      <c r="D32" s="37">
        <v>112970000</v>
      </c>
      <c r="E32" s="37">
        <v>56485000</v>
      </c>
      <c r="F32" s="37">
        <v>43</v>
      </c>
      <c r="G32" s="37">
        <v>38</v>
      </c>
      <c r="H32" s="37">
        <v>81</v>
      </c>
      <c r="I32" s="37">
        <v>30</v>
      </c>
      <c r="J32" s="37">
        <v>5</v>
      </c>
      <c r="K32" s="37">
        <v>9</v>
      </c>
      <c r="L32" s="37">
        <v>4</v>
      </c>
      <c r="M32" s="37">
        <v>20</v>
      </c>
      <c r="N32" s="37">
        <v>10</v>
      </c>
      <c r="O32" s="37">
        <v>5</v>
      </c>
      <c r="P32" s="37">
        <v>83</v>
      </c>
    </row>
    <row r="33" spans="1:16" x14ac:dyDescent="0.3">
      <c r="A33" s="37" t="s">
        <v>133</v>
      </c>
      <c r="B33" s="37" t="s">
        <v>43</v>
      </c>
      <c r="C33" s="37" t="s">
        <v>78</v>
      </c>
      <c r="D33" s="37">
        <v>164089000</v>
      </c>
      <c r="E33" s="37">
        <v>82044500</v>
      </c>
      <c r="F33" s="37">
        <v>50</v>
      </c>
      <c r="G33" s="37">
        <v>0</v>
      </c>
      <c r="H33" s="37">
        <v>50</v>
      </c>
      <c r="I33" s="37">
        <v>28</v>
      </c>
      <c r="J33" s="37">
        <v>5</v>
      </c>
      <c r="K33" s="37">
        <v>5</v>
      </c>
      <c r="L33" s="37">
        <v>4</v>
      </c>
      <c r="M33" s="37">
        <v>20</v>
      </c>
      <c r="N33" s="37">
        <v>9</v>
      </c>
      <c r="O33" s="37">
        <v>5</v>
      </c>
      <c r="P33" s="37">
        <v>76</v>
      </c>
    </row>
    <row r="34" spans="1:16" x14ac:dyDescent="0.3">
      <c r="A34" s="37" t="s">
        <v>134</v>
      </c>
      <c r="B34" s="37" t="s">
        <v>44</v>
      </c>
      <c r="C34" s="37" t="s">
        <v>79</v>
      </c>
      <c r="D34" s="37">
        <v>589200000</v>
      </c>
      <c r="E34" s="37">
        <v>294600000</v>
      </c>
      <c r="F34" s="37">
        <v>55</v>
      </c>
      <c r="G34" s="37">
        <v>34</v>
      </c>
      <c r="H34" s="37">
        <v>89</v>
      </c>
      <c r="I34" s="37">
        <v>20</v>
      </c>
      <c r="J34" s="37">
        <v>5</v>
      </c>
      <c r="K34" s="37">
        <v>5</v>
      </c>
      <c r="L34" s="37">
        <v>4</v>
      </c>
      <c r="M34" s="37">
        <v>15</v>
      </c>
      <c r="N34" s="37">
        <v>10</v>
      </c>
      <c r="O34" s="37">
        <v>4</v>
      </c>
      <c r="P34" s="37">
        <v>63</v>
      </c>
    </row>
    <row r="35" spans="1:16" x14ac:dyDescent="0.3">
      <c r="A35" s="37" t="s">
        <v>135</v>
      </c>
      <c r="B35" s="37" t="s">
        <v>45</v>
      </c>
      <c r="C35" s="37" t="s">
        <v>80</v>
      </c>
      <c r="D35" s="37">
        <v>34158300</v>
      </c>
      <c r="E35" s="37">
        <v>17079100</v>
      </c>
      <c r="F35" s="37">
        <v>0</v>
      </c>
      <c r="G35" s="37">
        <v>30</v>
      </c>
      <c r="H35" s="37">
        <v>30</v>
      </c>
      <c r="I35" s="37">
        <v>10</v>
      </c>
      <c r="J35" s="37">
        <v>4</v>
      </c>
      <c r="K35" s="37">
        <v>5</v>
      </c>
      <c r="L35" s="37">
        <v>3</v>
      </c>
      <c r="M35" s="37">
        <v>18</v>
      </c>
      <c r="N35" s="37">
        <v>10</v>
      </c>
      <c r="O35" s="37">
        <v>5</v>
      </c>
      <c r="P35" s="37">
        <v>55</v>
      </c>
    </row>
    <row r="36" spans="1:16" x14ac:dyDescent="0.3">
      <c r="A36" s="37" t="s">
        <v>136</v>
      </c>
      <c r="B36" s="37" t="s">
        <v>46</v>
      </c>
      <c r="C36" s="37" t="s">
        <v>81</v>
      </c>
      <c r="D36" s="37">
        <v>201753174</v>
      </c>
      <c r="E36" s="37">
        <v>100000000</v>
      </c>
      <c r="F36" s="37">
        <v>0</v>
      </c>
      <c r="G36" s="37">
        <v>30</v>
      </c>
      <c r="H36" s="37">
        <v>30</v>
      </c>
      <c r="I36" s="37">
        <v>21</v>
      </c>
      <c r="J36" s="37">
        <v>5</v>
      </c>
      <c r="K36" s="37">
        <v>5</v>
      </c>
      <c r="L36" s="37">
        <v>4</v>
      </c>
      <c r="M36" s="37">
        <v>19</v>
      </c>
      <c r="N36" s="37">
        <v>10</v>
      </c>
      <c r="O36" s="37">
        <v>5</v>
      </c>
      <c r="P36" s="37">
        <v>69</v>
      </c>
    </row>
    <row r="37" spans="1:16" x14ac:dyDescent="0.3">
      <c r="A37" s="37" t="s">
        <v>137</v>
      </c>
      <c r="B37" s="37" t="s">
        <v>47</v>
      </c>
      <c r="C37" s="37" t="s">
        <v>82</v>
      </c>
      <c r="D37" s="37">
        <v>31711000</v>
      </c>
      <c r="E37" s="37">
        <v>15855500</v>
      </c>
      <c r="F37" s="37">
        <v>50</v>
      </c>
      <c r="G37" s="37">
        <v>0</v>
      </c>
      <c r="H37" s="37">
        <v>50</v>
      </c>
      <c r="I37" s="37">
        <v>28</v>
      </c>
      <c r="J37" s="37">
        <v>5</v>
      </c>
      <c r="K37" s="37">
        <v>5</v>
      </c>
      <c r="L37" s="37">
        <v>3</v>
      </c>
      <c r="M37" s="37">
        <v>15</v>
      </c>
      <c r="N37" s="37">
        <v>10</v>
      </c>
      <c r="O37" s="37">
        <v>4</v>
      </c>
      <c r="P37" s="37">
        <v>70</v>
      </c>
    </row>
    <row r="38" spans="1:16" x14ac:dyDescent="0.3">
      <c r="A38" s="37" t="s">
        <v>138</v>
      </c>
      <c r="B38" s="37" t="s">
        <v>48</v>
      </c>
      <c r="C38" s="37" t="s">
        <v>83</v>
      </c>
      <c r="D38" s="37">
        <v>298870000</v>
      </c>
      <c r="E38" s="37">
        <v>149435000</v>
      </c>
      <c r="F38" s="37">
        <v>0</v>
      </c>
      <c r="G38" s="37">
        <v>0</v>
      </c>
      <c r="H38" s="37">
        <v>0</v>
      </c>
      <c r="I38" s="37">
        <v>25</v>
      </c>
      <c r="J38" s="37">
        <v>4</v>
      </c>
      <c r="K38" s="37">
        <v>20</v>
      </c>
      <c r="L38" s="37">
        <v>3</v>
      </c>
      <c r="M38" s="37">
        <v>15</v>
      </c>
      <c r="N38" s="37">
        <v>8</v>
      </c>
      <c r="O38" s="37">
        <v>4</v>
      </c>
      <c r="P38" s="37">
        <v>79</v>
      </c>
    </row>
    <row r="39" spans="1:16" x14ac:dyDescent="0.3">
      <c r="A39" s="37" t="s">
        <v>139</v>
      </c>
      <c r="B39" s="37" t="s">
        <v>49</v>
      </c>
      <c r="C39" s="37" t="s">
        <v>84</v>
      </c>
      <c r="D39" s="37">
        <v>22547600</v>
      </c>
      <c r="E39" s="37">
        <v>11273800</v>
      </c>
      <c r="F39" s="37">
        <v>60</v>
      </c>
      <c r="G39" s="37">
        <v>0</v>
      </c>
      <c r="H39" s="37">
        <v>60</v>
      </c>
      <c r="I39" s="37">
        <v>29</v>
      </c>
      <c r="J39" s="37">
        <v>5</v>
      </c>
      <c r="K39" s="37">
        <v>20</v>
      </c>
      <c r="L39" s="37">
        <v>5</v>
      </c>
      <c r="M39" s="37">
        <v>19</v>
      </c>
      <c r="N39" s="37">
        <v>10</v>
      </c>
      <c r="O39" s="37">
        <v>5</v>
      </c>
      <c r="P39" s="37">
        <v>93</v>
      </c>
    </row>
    <row r="40" spans="1:16" x14ac:dyDescent="0.3">
      <c r="A40" s="37" t="s">
        <v>140</v>
      </c>
      <c r="B40" s="37" t="s">
        <v>50</v>
      </c>
      <c r="C40" s="37" t="s">
        <v>85</v>
      </c>
      <c r="D40" s="37">
        <v>159599000</v>
      </c>
      <c r="E40" s="37">
        <v>79799500</v>
      </c>
      <c r="F40" s="37">
        <v>0</v>
      </c>
      <c r="G40" s="37">
        <v>0</v>
      </c>
      <c r="H40" s="37">
        <v>0</v>
      </c>
      <c r="I40" s="37">
        <v>28</v>
      </c>
      <c r="J40" s="37">
        <v>5</v>
      </c>
      <c r="K40" s="37">
        <v>22</v>
      </c>
      <c r="L40" s="37">
        <v>4</v>
      </c>
      <c r="M40" s="37">
        <v>20</v>
      </c>
      <c r="N40" s="37">
        <v>9</v>
      </c>
      <c r="O40" s="37">
        <v>4</v>
      </c>
      <c r="P40" s="37">
        <v>92</v>
      </c>
    </row>
    <row r="41" spans="1:16" x14ac:dyDescent="0.3">
      <c r="A41" s="37" t="s">
        <v>141</v>
      </c>
      <c r="B41" s="37" t="s">
        <v>51</v>
      </c>
      <c r="C41" s="37" t="s">
        <v>86</v>
      </c>
      <c r="D41" s="37">
        <v>49705700</v>
      </c>
      <c r="E41" s="37">
        <v>24852800</v>
      </c>
      <c r="F41" s="37">
        <v>0</v>
      </c>
      <c r="G41" s="37">
        <v>32</v>
      </c>
      <c r="H41" s="37">
        <v>32</v>
      </c>
      <c r="I41" s="37">
        <v>19</v>
      </c>
      <c r="J41" s="37">
        <v>4</v>
      </c>
      <c r="K41" s="37">
        <v>10</v>
      </c>
      <c r="L41" s="37">
        <v>3</v>
      </c>
      <c r="M41" s="37">
        <v>17</v>
      </c>
      <c r="N41" s="37">
        <v>10</v>
      </c>
      <c r="O41" s="37">
        <v>5</v>
      </c>
      <c r="P41" s="37">
        <v>68</v>
      </c>
    </row>
    <row r="42" spans="1:16" x14ac:dyDescent="0.3">
      <c r="A42" s="37" t="s">
        <v>142</v>
      </c>
      <c r="B42" s="37" t="s">
        <v>52</v>
      </c>
      <c r="C42" s="37" t="s">
        <v>87</v>
      </c>
      <c r="D42" s="37">
        <v>390000000</v>
      </c>
      <c r="E42" s="37">
        <v>195000000</v>
      </c>
      <c r="F42" s="37">
        <v>40</v>
      </c>
      <c r="G42" s="37">
        <v>36</v>
      </c>
      <c r="H42" s="37">
        <v>76</v>
      </c>
      <c r="I42" s="37">
        <v>24</v>
      </c>
      <c r="J42" s="37">
        <v>4</v>
      </c>
      <c r="K42" s="37">
        <v>10</v>
      </c>
      <c r="L42" s="37">
        <v>5</v>
      </c>
      <c r="M42" s="37">
        <v>8</v>
      </c>
      <c r="N42" s="37">
        <v>9</v>
      </c>
      <c r="O42" s="37">
        <v>5</v>
      </c>
      <c r="P42" s="37">
        <v>65</v>
      </c>
    </row>
    <row r="43" spans="1:16" x14ac:dyDescent="0.3">
      <c r="A43" s="37" t="s">
        <v>143</v>
      </c>
      <c r="B43" s="37" t="s">
        <v>53</v>
      </c>
      <c r="C43" s="37" t="s">
        <v>88</v>
      </c>
      <c r="D43" s="37">
        <v>333351900</v>
      </c>
      <c r="E43" s="37">
        <v>166675900</v>
      </c>
      <c r="F43" s="37">
        <v>24</v>
      </c>
      <c r="G43" s="37">
        <v>0</v>
      </c>
      <c r="H43" s="37">
        <v>24</v>
      </c>
      <c r="I43" s="37">
        <v>15</v>
      </c>
      <c r="J43" s="37">
        <v>4</v>
      </c>
      <c r="K43" s="37">
        <v>9</v>
      </c>
      <c r="L43" s="37">
        <v>4</v>
      </c>
      <c r="M43" s="37">
        <v>3</v>
      </c>
      <c r="N43" s="37">
        <v>5</v>
      </c>
      <c r="O43" s="37">
        <v>4</v>
      </c>
      <c r="P43" s="37">
        <v>44</v>
      </c>
    </row>
    <row r="44" spans="1:16" x14ac:dyDescent="0.3">
      <c r="A44" s="37" t="s">
        <v>144</v>
      </c>
      <c r="B44" s="37" t="s">
        <v>26</v>
      </c>
      <c r="C44" s="37" t="s">
        <v>89</v>
      </c>
      <c r="D44" s="37">
        <v>67000000</v>
      </c>
      <c r="E44" s="37">
        <v>30000000</v>
      </c>
      <c r="F44" s="37">
        <v>45</v>
      </c>
      <c r="G44" s="37">
        <v>24</v>
      </c>
      <c r="H44" s="37">
        <v>69</v>
      </c>
      <c r="I44" s="37">
        <v>14</v>
      </c>
      <c r="J44" s="37">
        <v>5</v>
      </c>
      <c r="K44" s="37">
        <v>7</v>
      </c>
      <c r="L44" s="37">
        <v>4</v>
      </c>
      <c r="M44" s="37">
        <v>9</v>
      </c>
      <c r="N44" s="37">
        <v>8</v>
      </c>
      <c r="O44" s="37">
        <v>5</v>
      </c>
      <c r="P44" s="37">
        <v>52</v>
      </c>
    </row>
    <row r="45" spans="1:16" x14ac:dyDescent="0.3">
      <c r="A45" s="37" t="s">
        <v>145</v>
      </c>
      <c r="B45" s="37" t="s">
        <v>54</v>
      </c>
      <c r="C45" s="37" t="s">
        <v>90</v>
      </c>
      <c r="D45" s="37">
        <v>26527800</v>
      </c>
      <c r="E45" s="37">
        <v>13263900</v>
      </c>
      <c r="F45" s="37">
        <v>60</v>
      </c>
      <c r="G45" s="37">
        <v>36</v>
      </c>
      <c r="H45" s="37">
        <v>96</v>
      </c>
      <c r="I45" s="37">
        <v>29</v>
      </c>
      <c r="J45" s="37">
        <v>5</v>
      </c>
      <c r="K45" s="37">
        <v>25</v>
      </c>
      <c r="L45" s="37">
        <v>5</v>
      </c>
      <c r="M45" s="37">
        <v>19</v>
      </c>
      <c r="N45" s="37">
        <v>10</v>
      </c>
      <c r="O45" s="37">
        <v>5</v>
      </c>
      <c r="P45" s="37">
        <v>98</v>
      </c>
    </row>
    <row r="46" spans="1:16" x14ac:dyDescent="0.3">
      <c r="A46" s="37" t="s">
        <v>146</v>
      </c>
      <c r="B46" s="37" t="s">
        <v>55</v>
      </c>
      <c r="C46" s="37" t="s">
        <v>91</v>
      </c>
      <c r="D46" s="37">
        <v>210838000</v>
      </c>
      <c r="E46" s="37">
        <v>105419000</v>
      </c>
      <c r="F46" s="37">
        <v>0</v>
      </c>
      <c r="G46" s="37">
        <v>0</v>
      </c>
      <c r="H46" s="37">
        <v>0</v>
      </c>
      <c r="I46" s="37">
        <v>23</v>
      </c>
      <c r="J46" s="37">
        <v>5</v>
      </c>
      <c r="K46" s="37">
        <v>5</v>
      </c>
      <c r="L46" s="37">
        <v>4</v>
      </c>
      <c r="M46" s="37">
        <v>18</v>
      </c>
      <c r="N46" s="37">
        <v>8</v>
      </c>
      <c r="O46" s="37">
        <v>5</v>
      </c>
      <c r="P46" s="37">
        <v>68</v>
      </c>
    </row>
    <row r="47" spans="1:16" x14ac:dyDescent="0.3">
      <c r="A47" s="37" t="s">
        <v>147</v>
      </c>
      <c r="B47" s="37" t="s">
        <v>56</v>
      </c>
      <c r="C47" s="37" t="s">
        <v>92</v>
      </c>
      <c r="D47" s="37">
        <v>170530140</v>
      </c>
      <c r="E47" s="37">
        <v>136424112</v>
      </c>
      <c r="F47" s="37">
        <v>0</v>
      </c>
      <c r="G47" s="37">
        <v>40</v>
      </c>
      <c r="H47" s="37">
        <v>40</v>
      </c>
      <c r="I47" s="37">
        <v>26</v>
      </c>
      <c r="J47" s="37">
        <v>5</v>
      </c>
      <c r="K47" s="37">
        <v>22</v>
      </c>
      <c r="L47" s="37">
        <v>5</v>
      </c>
      <c r="M47" s="37">
        <v>17</v>
      </c>
      <c r="N47" s="37">
        <v>9</v>
      </c>
      <c r="O47" s="37">
        <v>5</v>
      </c>
      <c r="P47" s="37">
        <v>89</v>
      </c>
    </row>
    <row r="48" spans="1:16" x14ac:dyDescent="0.3">
      <c r="A48" s="37" t="s">
        <v>148</v>
      </c>
      <c r="B48" s="37" t="s">
        <v>57</v>
      </c>
      <c r="C48" s="37" t="s">
        <v>93</v>
      </c>
      <c r="D48" s="37">
        <v>219200000</v>
      </c>
      <c r="E48" s="37">
        <v>109600000</v>
      </c>
      <c r="F48" s="37">
        <v>53</v>
      </c>
      <c r="G48" s="37">
        <v>0</v>
      </c>
      <c r="H48" s="37">
        <v>53</v>
      </c>
      <c r="I48" s="37">
        <v>23</v>
      </c>
      <c r="J48" s="37">
        <v>4</v>
      </c>
      <c r="K48" s="37">
        <v>5</v>
      </c>
      <c r="L48" s="37">
        <v>4</v>
      </c>
      <c r="M48" s="37">
        <v>15</v>
      </c>
      <c r="N48" s="37">
        <v>10</v>
      </c>
      <c r="O48" s="37">
        <v>5</v>
      </c>
      <c r="P48" s="37">
        <v>66</v>
      </c>
    </row>
    <row r="49" spans="1:16" x14ac:dyDescent="0.3">
      <c r="A49" s="37" t="s">
        <v>149</v>
      </c>
      <c r="B49" s="37" t="s">
        <v>58</v>
      </c>
      <c r="C49" s="37" t="s">
        <v>94</v>
      </c>
      <c r="D49" s="37">
        <v>300570000</v>
      </c>
      <c r="E49" s="37">
        <v>150000000</v>
      </c>
      <c r="F49" s="37">
        <v>45</v>
      </c>
      <c r="G49" s="37">
        <v>23</v>
      </c>
      <c r="H49" s="37">
        <v>68</v>
      </c>
      <c r="I49" s="37">
        <v>25</v>
      </c>
      <c r="J49" s="37">
        <v>4</v>
      </c>
      <c r="K49" s="37">
        <v>8</v>
      </c>
      <c r="L49" s="37">
        <v>4</v>
      </c>
      <c r="M49" s="37">
        <v>10</v>
      </c>
      <c r="N49" s="37">
        <v>8</v>
      </c>
      <c r="O49" s="37">
        <v>4</v>
      </c>
      <c r="P49" s="37">
        <v>63</v>
      </c>
    </row>
    <row r="50" spans="1:16" x14ac:dyDescent="0.3">
      <c r="A50" s="37" t="s">
        <v>150</v>
      </c>
      <c r="B50" s="37" t="s">
        <v>179</v>
      </c>
      <c r="C50" s="37" t="s">
        <v>95</v>
      </c>
      <c r="D50" s="37">
        <v>205346529</v>
      </c>
      <c r="E50" s="37">
        <v>102500000</v>
      </c>
      <c r="F50" s="37">
        <v>0</v>
      </c>
      <c r="G50" s="37">
        <v>38</v>
      </c>
      <c r="H50" s="37">
        <v>38</v>
      </c>
      <c r="I50" s="37">
        <v>25</v>
      </c>
      <c r="J50" s="37">
        <v>4</v>
      </c>
      <c r="K50" s="37">
        <v>8</v>
      </c>
      <c r="L50" s="37">
        <v>4</v>
      </c>
      <c r="M50" s="37">
        <v>10</v>
      </c>
      <c r="N50" s="37">
        <v>10</v>
      </c>
      <c r="O50" s="37">
        <v>5</v>
      </c>
      <c r="P50" s="37">
        <v>66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="60" zoomScaleNormal="60" workbookViewId="0">
      <selection activeCell="V20" sqref="V20"/>
    </sheetView>
  </sheetViews>
  <sheetFormatPr defaultColWidth="9.109375" defaultRowHeight="12" x14ac:dyDescent="0.3"/>
  <cols>
    <col min="1" max="1" width="11.109375" style="14" customWidth="1"/>
    <col min="2" max="2" width="37" style="14" bestFit="1" customWidth="1"/>
    <col min="3" max="3" width="46.5546875" style="14" customWidth="1"/>
    <col min="4" max="4" width="17.6640625" style="14" customWidth="1"/>
    <col min="5" max="5" width="10" style="14" bestFit="1" customWidth="1"/>
    <col min="6" max="6" width="8.88671875" style="14" bestFit="1" customWidth="1"/>
    <col min="7" max="7" width="8.5546875" style="14" bestFit="1" customWidth="1"/>
    <col min="8" max="8" width="7.5546875" style="14" bestFit="1" customWidth="1"/>
    <col min="9" max="9" width="9.109375" style="14" bestFit="1" customWidth="1"/>
    <col min="10" max="10" width="9" style="14" bestFit="1" customWidth="1"/>
    <col min="11" max="11" width="8.44140625" style="14" bestFit="1" customWidth="1"/>
    <col min="12" max="12" width="9.33203125" style="14" bestFit="1" customWidth="1"/>
    <col min="13" max="16" width="8.88671875" style="14" bestFit="1" customWidth="1"/>
    <col min="17" max="16384" width="9.109375" style="14"/>
  </cols>
  <sheetData>
    <row r="1" spans="1:18" s="36" customFormat="1" ht="22.8" x14ac:dyDescent="0.3">
      <c r="A1" s="35" t="s">
        <v>180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x14ac:dyDescent="0.3">
      <c r="A2" s="37" t="s">
        <v>172</v>
      </c>
      <c r="B2" s="37"/>
      <c r="C2" s="37"/>
      <c r="D2" s="37" t="s">
        <v>0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x14ac:dyDescent="0.3">
      <c r="A3" s="37" t="s">
        <v>173</v>
      </c>
      <c r="B3" s="37"/>
      <c r="C3" s="37"/>
      <c r="D3" s="37" t="s">
        <v>107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x14ac:dyDescent="0.3">
      <c r="A4" s="37" t="s">
        <v>174</v>
      </c>
      <c r="B4" s="37"/>
      <c r="C4" s="37"/>
      <c r="D4" s="37" t="s">
        <v>108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x14ac:dyDescent="0.3">
      <c r="A5" s="37" t="s">
        <v>175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x14ac:dyDescent="0.3">
      <c r="A6" s="37" t="s">
        <v>176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x14ac:dyDescent="0.3">
      <c r="A7" s="37"/>
      <c r="B7" s="37"/>
      <c r="C7" s="37"/>
      <c r="D7" s="37" t="s">
        <v>109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x14ac:dyDescent="0.3">
      <c r="A8" s="37" t="s">
        <v>177</v>
      </c>
      <c r="B8" s="37"/>
      <c r="C8" s="37"/>
      <c r="D8" s="37" t="s">
        <v>110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x14ac:dyDescent="0.3">
      <c r="A9" s="37"/>
      <c r="B9" s="37"/>
      <c r="C9" s="37"/>
      <c r="D9" s="37" t="s">
        <v>111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x14ac:dyDescent="0.3">
      <c r="A10" s="37"/>
      <c r="B10" s="37"/>
      <c r="C10" s="37"/>
      <c r="D10" s="37" t="s">
        <v>112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3" spans="1:18" ht="88.2" x14ac:dyDescent="0.3">
      <c r="A13" s="38" t="s">
        <v>1</v>
      </c>
      <c r="B13" s="38" t="s">
        <v>2</v>
      </c>
      <c r="C13" s="38" t="s">
        <v>20</v>
      </c>
      <c r="D13" s="38" t="s">
        <v>17</v>
      </c>
      <c r="E13" s="38" t="s">
        <v>3</v>
      </c>
      <c r="F13" s="38" t="s">
        <v>4</v>
      </c>
      <c r="G13" s="38" t="s">
        <v>5</v>
      </c>
      <c r="H13" s="38" t="s">
        <v>6</v>
      </c>
      <c r="I13" s="38" t="s">
        <v>153</v>
      </c>
      <c r="J13" s="38" t="s">
        <v>18</v>
      </c>
      <c r="K13" s="38" t="s">
        <v>154</v>
      </c>
      <c r="L13" s="38" t="s">
        <v>7</v>
      </c>
      <c r="M13" s="38" t="s">
        <v>8</v>
      </c>
      <c r="N13" s="38" t="s">
        <v>155</v>
      </c>
      <c r="O13" s="38" t="s">
        <v>9</v>
      </c>
      <c r="P13" s="38" t="s">
        <v>10</v>
      </c>
      <c r="Q13" s="38"/>
      <c r="R13" s="38"/>
    </row>
    <row r="14" spans="1:18" x14ac:dyDescent="0.3">
      <c r="A14" s="37"/>
      <c r="B14" s="37"/>
      <c r="C14" s="37"/>
      <c r="D14" s="37"/>
      <c r="E14" s="37"/>
      <c r="F14" s="37"/>
      <c r="G14" s="37"/>
      <c r="H14" s="37"/>
      <c r="I14" s="37" t="s">
        <v>22</v>
      </c>
      <c r="J14" s="37" t="s">
        <v>23</v>
      </c>
      <c r="K14" s="37" t="s">
        <v>156</v>
      </c>
      <c r="L14" s="37" t="s">
        <v>23</v>
      </c>
      <c r="M14" s="37" t="s">
        <v>157</v>
      </c>
      <c r="N14" s="37" t="s">
        <v>24</v>
      </c>
      <c r="O14" s="37" t="s">
        <v>23</v>
      </c>
      <c r="P14" s="37"/>
      <c r="Q14" s="37"/>
      <c r="R14" s="37"/>
    </row>
    <row r="15" spans="1:18" x14ac:dyDescent="0.3">
      <c r="A15" s="37" t="s">
        <v>115</v>
      </c>
      <c r="B15" s="37" t="s">
        <v>27</v>
      </c>
      <c r="C15" s="37" t="s">
        <v>60</v>
      </c>
      <c r="D15" s="37">
        <v>85778000</v>
      </c>
      <c r="E15" s="37">
        <v>42889000</v>
      </c>
      <c r="F15" s="37">
        <v>40</v>
      </c>
      <c r="G15" s="37">
        <v>31</v>
      </c>
      <c r="H15" s="37">
        <v>71</v>
      </c>
      <c r="I15" s="37">
        <v>30</v>
      </c>
      <c r="J15" s="37">
        <v>5</v>
      </c>
      <c r="K15" s="37">
        <v>10</v>
      </c>
      <c r="L15" s="37">
        <v>4</v>
      </c>
      <c r="M15" s="37">
        <v>15</v>
      </c>
      <c r="N15" s="37">
        <v>8</v>
      </c>
      <c r="O15" s="37">
        <v>4</v>
      </c>
      <c r="P15" s="37">
        <v>76</v>
      </c>
      <c r="Q15" s="37"/>
      <c r="R15" s="37"/>
    </row>
    <row r="16" spans="1:18" x14ac:dyDescent="0.3">
      <c r="A16" s="37" t="s">
        <v>116</v>
      </c>
      <c r="B16" s="37" t="s">
        <v>28</v>
      </c>
      <c r="C16" s="37" t="s">
        <v>61</v>
      </c>
      <c r="D16" s="37">
        <v>149494800</v>
      </c>
      <c r="E16" s="37">
        <v>74747400</v>
      </c>
      <c r="F16" s="37">
        <v>0</v>
      </c>
      <c r="G16" s="37">
        <v>35</v>
      </c>
      <c r="H16" s="37">
        <v>35</v>
      </c>
      <c r="I16" s="37">
        <v>30</v>
      </c>
      <c r="J16" s="37">
        <v>5</v>
      </c>
      <c r="K16" s="37">
        <v>8</v>
      </c>
      <c r="L16" s="37">
        <v>4</v>
      </c>
      <c r="M16" s="37">
        <v>20</v>
      </c>
      <c r="N16" s="37">
        <v>10</v>
      </c>
      <c r="O16" s="37">
        <v>2</v>
      </c>
      <c r="P16" s="37">
        <v>79</v>
      </c>
      <c r="Q16" s="37"/>
      <c r="R16" s="37"/>
    </row>
    <row r="17" spans="1:16" x14ac:dyDescent="0.3">
      <c r="A17" s="37" t="s">
        <v>117</v>
      </c>
      <c r="B17" s="37" t="s">
        <v>178</v>
      </c>
      <c r="C17" s="37" t="s">
        <v>62</v>
      </c>
      <c r="D17" s="37">
        <v>278300000</v>
      </c>
      <c r="E17" s="37">
        <v>63500000</v>
      </c>
      <c r="F17" s="37">
        <v>0</v>
      </c>
      <c r="G17" s="37">
        <v>0</v>
      </c>
      <c r="H17" s="37">
        <v>0</v>
      </c>
      <c r="I17" s="37">
        <v>30</v>
      </c>
      <c r="J17" s="37">
        <v>5</v>
      </c>
      <c r="K17" s="37">
        <v>10</v>
      </c>
      <c r="L17" s="37">
        <v>5</v>
      </c>
      <c r="M17" s="37">
        <v>18</v>
      </c>
      <c r="N17" s="37">
        <v>8</v>
      </c>
      <c r="O17" s="37">
        <v>5</v>
      </c>
      <c r="P17" s="37">
        <v>81</v>
      </c>
    </row>
    <row r="18" spans="1:16" x14ac:dyDescent="0.3">
      <c r="A18" s="37" t="s">
        <v>118</v>
      </c>
      <c r="B18" s="37" t="s">
        <v>30</v>
      </c>
      <c r="C18" s="37" t="s">
        <v>63</v>
      </c>
      <c r="D18" s="37">
        <v>202069500</v>
      </c>
      <c r="E18" s="37">
        <v>100000000</v>
      </c>
      <c r="F18" s="37">
        <v>0</v>
      </c>
      <c r="G18" s="37">
        <v>0</v>
      </c>
      <c r="H18" s="37">
        <v>0</v>
      </c>
      <c r="I18" s="37">
        <v>30</v>
      </c>
      <c r="J18" s="37">
        <v>4</v>
      </c>
      <c r="K18" s="37">
        <v>15</v>
      </c>
      <c r="L18" s="37">
        <v>4</v>
      </c>
      <c r="M18" s="37">
        <v>20</v>
      </c>
      <c r="N18" s="37">
        <v>8</v>
      </c>
      <c r="O18" s="37">
        <v>4</v>
      </c>
      <c r="P18" s="37">
        <v>85</v>
      </c>
    </row>
    <row r="19" spans="1:16" x14ac:dyDescent="0.3">
      <c r="A19" s="37" t="s">
        <v>119</v>
      </c>
      <c r="B19" s="37" t="s">
        <v>31</v>
      </c>
      <c r="C19" s="37" t="s">
        <v>64</v>
      </c>
      <c r="D19" s="37">
        <v>572888400</v>
      </c>
      <c r="E19" s="37">
        <v>286444200</v>
      </c>
      <c r="F19" s="37">
        <v>50</v>
      </c>
      <c r="G19" s="37">
        <v>30</v>
      </c>
      <c r="H19" s="37">
        <v>80</v>
      </c>
      <c r="I19" s="37">
        <v>30</v>
      </c>
      <c r="J19" s="37">
        <v>5</v>
      </c>
      <c r="K19" s="37">
        <v>15</v>
      </c>
      <c r="L19" s="37">
        <v>4</v>
      </c>
      <c r="M19" s="37">
        <v>10</v>
      </c>
      <c r="N19" s="37">
        <v>8</v>
      </c>
      <c r="O19" s="37">
        <v>5</v>
      </c>
      <c r="P19" s="37">
        <v>77</v>
      </c>
    </row>
    <row r="20" spans="1:16" x14ac:dyDescent="0.3">
      <c r="A20" s="37" t="s">
        <v>120</v>
      </c>
      <c r="B20" s="37" t="s">
        <v>32</v>
      </c>
      <c r="C20" s="37" t="s">
        <v>65</v>
      </c>
      <c r="D20" s="37">
        <v>89491600</v>
      </c>
      <c r="E20" s="37">
        <v>44500000</v>
      </c>
      <c r="F20" s="37">
        <v>0</v>
      </c>
      <c r="G20" s="37">
        <v>0</v>
      </c>
      <c r="H20" s="37">
        <v>0</v>
      </c>
      <c r="I20" s="37">
        <v>28</v>
      </c>
      <c r="J20" s="37">
        <v>4</v>
      </c>
      <c r="K20" s="37">
        <v>15</v>
      </c>
      <c r="L20" s="37">
        <v>3</v>
      </c>
      <c r="M20" s="37">
        <v>20</v>
      </c>
      <c r="N20" s="37">
        <v>10</v>
      </c>
      <c r="O20" s="37">
        <v>5</v>
      </c>
      <c r="P20" s="37">
        <v>85</v>
      </c>
    </row>
    <row r="21" spans="1:16" x14ac:dyDescent="0.3">
      <c r="A21" s="37" t="s">
        <v>121</v>
      </c>
      <c r="B21" s="37" t="s">
        <v>33</v>
      </c>
      <c r="C21" s="37" t="s">
        <v>66</v>
      </c>
      <c r="D21" s="37">
        <v>50322000</v>
      </c>
      <c r="E21" s="37">
        <v>25000000</v>
      </c>
      <c r="F21" s="37">
        <v>0</v>
      </c>
      <c r="G21" s="37">
        <v>0</v>
      </c>
      <c r="H21" s="37">
        <v>0</v>
      </c>
      <c r="I21" s="37">
        <v>26</v>
      </c>
      <c r="J21" s="37">
        <v>5</v>
      </c>
      <c r="K21" s="37">
        <v>8</v>
      </c>
      <c r="L21" s="37">
        <v>4</v>
      </c>
      <c r="M21" s="37">
        <v>20</v>
      </c>
      <c r="N21" s="37">
        <v>8</v>
      </c>
      <c r="O21" s="37">
        <v>5</v>
      </c>
      <c r="P21" s="37">
        <v>76</v>
      </c>
    </row>
    <row r="22" spans="1:16" x14ac:dyDescent="0.3">
      <c r="A22" s="37" t="s">
        <v>122</v>
      </c>
      <c r="B22" s="37" t="s">
        <v>34</v>
      </c>
      <c r="C22" s="37" t="s">
        <v>67</v>
      </c>
      <c r="D22" s="37">
        <v>1205747400</v>
      </c>
      <c r="E22" s="37">
        <v>500000000</v>
      </c>
      <c r="F22" s="37">
        <v>47</v>
      </c>
      <c r="G22" s="37">
        <v>28</v>
      </c>
      <c r="H22" s="37">
        <v>75</v>
      </c>
      <c r="I22" s="37">
        <v>10</v>
      </c>
      <c r="J22" s="37">
        <v>3</v>
      </c>
      <c r="K22" s="37">
        <v>17</v>
      </c>
      <c r="L22" s="37">
        <v>3</v>
      </c>
      <c r="M22" s="37">
        <v>8</v>
      </c>
      <c r="N22" s="37">
        <v>7</v>
      </c>
      <c r="O22" s="37">
        <v>3</v>
      </c>
      <c r="P22" s="37">
        <v>51</v>
      </c>
    </row>
    <row r="23" spans="1:16" x14ac:dyDescent="0.3">
      <c r="A23" s="37" t="s">
        <v>123</v>
      </c>
      <c r="B23" s="37" t="s">
        <v>35</v>
      </c>
      <c r="C23" s="37" t="s">
        <v>68</v>
      </c>
      <c r="D23" s="37">
        <v>371562400</v>
      </c>
      <c r="E23" s="37">
        <v>185781200</v>
      </c>
      <c r="F23" s="37">
        <v>46</v>
      </c>
      <c r="G23" s="37">
        <v>0</v>
      </c>
      <c r="H23" s="37">
        <v>46</v>
      </c>
      <c r="I23" s="37">
        <v>15</v>
      </c>
      <c r="J23" s="37">
        <v>4</v>
      </c>
      <c r="K23" s="37">
        <v>8</v>
      </c>
      <c r="L23" s="37">
        <v>3</v>
      </c>
      <c r="M23" s="37">
        <v>14</v>
      </c>
      <c r="N23" s="37">
        <v>4</v>
      </c>
      <c r="O23" s="37">
        <v>4</v>
      </c>
      <c r="P23" s="37">
        <v>52</v>
      </c>
    </row>
    <row r="24" spans="1:16" x14ac:dyDescent="0.3">
      <c r="A24" s="37" t="s">
        <v>124</v>
      </c>
      <c r="B24" s="37" t="s">
        <v>36</v>
      </c>
      <c r="C24" s="37" t="s">
        <v>69</v>
      </c>
      <c r="D24" s="37">
        <v>665000000</v>
      </c>
      <c r="E24" s="37">
        <v>332500000</v>
      </c>
      <c r="F24" s="37">
        <v>18</v>
      </c>
      <c r="G24" s="37">
        <v>28</v>
      </c>
      <c r="H24" s="37">
        <v>46</v>
      </c>
      <c r="I24" s="37">
        <v>18</v>
      </c>
      <c r="J24" s="37">
        <v>5</v>
      </c>
      <c r="K24" s="37">
        <v>5</v>
      </c>
      <c r="L24" s="37">
        <v>3</v>
      </c>
      <c r="M24" s="37">
        <v>15</v>
      </c>
      <c r="N24" s="37">
        <v>2</v>
      </c>
      <c r="O24" s="37">
        <v>5</v>
      </c>
      <c r="P24" s="37">
        <v>53</v>
      </c>
    </row>
    <row r="25" spans="1:16" x14ac:dyDescent="0.3">
      <c r="A25" s="37" t="s">
        <v>125</v>
      </c>
      <c r="B25" s="37" t="s">
        <v>37</v>
      </c>
      <c r="C25" s="37" t="s">
        <v>70</v>
      </c>
      <c r="D25" s="37">
        <v>40000000</v>
      </c>
      <c r="E25" s="37">
        <v>20000000</v>
      </c>
      <c r="F25" s="37">
        <v>72</v>
      </c>
      <c r="G25" s="37">
        <v>34</v>
      </c>
      <c r="H25" s="37">
        <v>106</v>
      </c>
      <c r="I25" s="37">
        <v>25</v>
      </c>
      <c r="J25" s="37">
        <v>4</v>
      </c>
      <c r="K25" s="37">
        <v>15</v>
      </c>
      <c r="L25" s="37">
        <v>4</v>
      </c>
      <c r="M25" s="37">
        <v>15</v>
      </c>
      <c r="N25" s="37">
        <v>10</v>
      </c>
      <c r="O25" s="37">
        <v>5</v>
      </c>
      <c r="P25" s="37">
        <v>78</v>
      </c>
    </row>
    <row r="26" spans="1:16" x14ac:dyDescent="0.3">
      <c r="A26" s="37" t="s">
        <v>126</v>
      </c>
      <c r="B26" s="37" t="s">
        <v>38</v>
      </c>
      <c r="C26" s="37" t="s">
        <v>71</v>
      </c>
      <c r="D26" s="37">
        <v>186573600</v>
      </c>
      <c r="E26" s="37">
        <v>93286800</v>
      </c>
      <c r="F26" s="37">
        <v>0</v>
      </c>
      <c r="G26" s="37">
        <v>0</v>
      </c>
      <c r="H26" s="37">
        <v>0</v>
      </c>
      <c r="I26" s="37">
        <v>25</v>
      </c>
      <c r="J26" s="37">
        <v>4</v>
      </c>
      <c r="K26" s="37">
        <v>8</v>
      </c>
      <c r="L26" s="37">
        <v>4</v>
      </c>
      <c r="M26" s="37">
        <v>16</v>
      </c>
      <c r="N26" s="37">
        <v>7</v>
      </c>
      <c r="O26" s="37">
        <v>5</v>
      </c>
      <c r="P26" s="37">
        <v>69</v>
      </c>
    </row>
    <row r="27" spans="1:16" x14ac:dyDescent="0.3">
      <c r="A27" s="37" t="s">
        <v>127</v>
      </c>
      <c r="B27" s="37" t="s">
        <v>39</v>
      </c>
      <c r="C27" s="37" t="s">
        <v>72</v>
      </c>
      <c r="D27" s="37">
        <v>6596500</v>
      </c>
      <c r="E27" s="37">
        <v>3298200</v>
      </c>
      <c r="F27" s="37">
        <v>52</v>
      </c>
      <c r="G27" s="37">
        <v>33</v>
      </c>
      <c r="H27" s="37">
        <v>85</v>
      </c>
      <c r="I27" s="37">
        <v>25</v>
      </c>
      <c r="J27" s="37">
        <v>5</v>
      </c>
      <c r="K27" s="37">
        <v>5</v>
      </c>
      <c r="L27" s="37">
        <v>3</v>
      </c>
      <c r="M27" s="37">
        <v>20</v>
      </c>
      <c r="N27" s="37">
        <v>10</v>
      </c>
      <c r="O27" s="37">
        <v>5</v>
      </c>
      <c r="P27" s="37">
        <v>73</v>
      </c>
    </row>
    <row r="28" spans="1:16" x14ac:dyDescent="0.3">
      <c r="A28" s="37" t="s">
        <v>128</v>
      </c>
      <c r="B28" s="37" t="s">
        <v>39</v>
      </c>
      <c r="C28" s="37" t="s">
        <v>73</v>
      </c>
      <c r="D28" s="37">
        <v>6471700</v>
      </c>
      <c r="E28" s="37">
        <v>3235800</v>
      </c>
      <c r="F28" s="37">
        <v>55</v>
      </c>
      <c r="G28" s="37">
        <v>0</v>
      </c>
      <c r="H28" s="37">
        <v>55</v>
      </c>
      <c r="I28" s="37">
        <v>25</v>
      </c>
      <c r="J28" s="37">
        <v>5</v>
      </c>
      <c r="K28" s="37">
        <v>5</v>
      </c>
      <c r="L28" s="37">
        <v>3</v>
      </c>
      <c r="M28" s="37">
        <v>20</v>
      </c>
      <c r="N28" s="37">
        <v>10</v>
      </c>
      <c r="O28" s="37">
        <v>5</v>
      </c>
      <c r="P28" s="37">
        <v>73</v>
      </c>
    </row>
    <row r="29" spans="1:16" x14ac:dyDescent="0.3">
      <c r="A29" s="37" t="s">
        <v>129</v>
      </c>
      <c r="B29" s="37" t="s">
        <v>39</v>
      </c>
      <c r="C29" s="37" t="s">
        <v>74</v>
      </c>
      <c r="D29" s="37">
        <v>6471700</v>
      </c>
      <c r="E29" s="37">
        <v>3235800</v>
      </c>
      <c r="F29" s="37">
        <v>60</v>
      </c>
      <c r="G29" s="37">
        <v>35</v>
      </c>
      <c r="H29" s="37">
        <v>95</v>
      </c>
      <c r="I29" s="37">
        <v>25</v>
      </c>
      <c r="J29" s="37">
        <v>5</v>
      </c>
      <c r="K29" s="37">
        <v>5</v>
      </c>
      <c r="L29" s="37">
        <v>3</v>
      </c>
      <c r="M29" s="37">
        <v>20</v>
      </c>
      <c r="N29" s="37">
        <v>10</v>
      </c>
      <c r="O29" s="37">
        <v>5</v>
      </c>
      <c r="P29" s="37">
        <v>73</v>
      </c>
    </row>
    <row r="30" spans="1:16" x14ac:dyDescent="0.3">
      <c r="A30" s="37" t="s">
        <v>130</v>
      </c>
      <c r="B30" s="37" t="s">
        <v>40</v>
      </c>
      <c r="C30" s="37" t="s">
        <v>75</v>
      </c>
      <c r="D30" s="37">
        <v>264173900</v>
      </c>
      <c r="E30" s="37">
        <v>132089600</v>
      </c>
      <c r="F30" s="37">
        <v>0</v>
      </c>
      <c r="G30" s="37">
        <v>0</v>
      </c>
      <c r="H30" s="37">
        <v>0</v>
      </c>
      <c r="I30" s="37">
        <v>28</v>
      </c>
      <c r="J30" s="37">
        <v>5</v>
      </c>
      <c r="K30" s="37">
        <v>15</v>
      </c>
      <c r="L30" s="37">
        <v>5</v>
      </c>
      <c r="M30" s="37">
        <v>20</v>
      </c>
      <c r="N30" s="37">
        <v>8</v>
      </c>
      <c r="O30" s="37">
        <v>5</v>
      </c>
      <c r="P30" s="37">
        <v>86</v>
      </c>
    </row>
    <row r="31" spans="1:16" x14ac:dyDescent="0.3">
      <c r="A31" s="37" t="s">
        <v>131</v>
      </c>
      <c r="B31" s="37" t="s">
        <v>41</v>
      </c>
      <c r="C31" s="37" t="s">
        <v>76</v>
      </c>
      <c r="D31" s="37">
        <v>100790000</v>
      </c>
      <c r="E31" s="37">
        <v>50395000</v>
      </c>
      <c r="F31" s="37">
        <v>10</v>
      </c>
      <c r="G31" s="37">
        <v>0</v>
      </c>
      <c r="H31" s="37">
        <v>10</v>
      </c>
      <c r="I31" s="37">
        <v>7</v>
      </c>
      <c r="J31" s="37">
        <v>3</v>
      </c>
      <c r="K31" s="37">
        <v>8</v>
      </c>
      <c r="L31" s="37">
        <v>3</v>
      </c>
      <c r="M31" s="37">
        <v>10</v>
      </c>
      <c r="N31" s="37">
        <v>6</v>
      </c>
      <c r="O31" s="37">
        <v>4</v>
      </c>
      <c r="P31" s="37">
        <v>41</v>
      </c>
    </row>
    <row r="32" spans="1:16" x14ac:dyDescent="0.3">
      <c r="A32" s="37" t="s">
        <v>132</v>
      </c>
      <c r="B32" s="37" t="s">
        <v>42</v>
      </c>
      <c r="C32" s="37" t="s">
        <v>77</v>
      </c>
      <c r="D32" s="37">
        <v>112970000</v>
      </c>
      <c r="E32" s="37">
        <v>56485000</v>
      </c>
      <c r="F32" s="37">
        <v>43</v>
      </c>
      <c r="G32" s="37">
        <v>38</v>
      </c>
      <c r="H32" s="37">
        <v>81</v>
      </c>
      <c r="I32" s="37">
        <v>30</v>
      </c>
      <c r="J32" s="37">
        <v>5</v>
      </c>
      <c r="K32" s="37">
        <v>10</v>
      </c>
      <c r="L32" s="37">
        <v>4</v>
      </c>
      <c r="M32" s="37">
        <v>20</v>
      </c>
      <c r="N32" s="37">
        <v>8</v>
      </c>
      <c r="O32" s="37">
        <v>5</v>
      </c>
      <c r="P32" s="37">
        <v>82</v>
      </c>
    </row>
    <row r="33" spans="1:16" x14ac:dyDescent="0.3">
      <c r="A33" s="37" t="s">
        <v>133</v>
      </c>
      <c r="B33" s="37" t="s">
        <v>43</v>
      </c>
      <c r="C33" s="37" t="s">
        <v>78</v>
      </c>
      <c r="D33" s="37">
        <v>164089000</v>
      </c>
      <c r="E33" s="37">
        <v>82044500</v>
      </c>
      <c r="F33" s="37">
        <v>50</v>
      </c>
      <c r="G33" s="37">
        <v>0</v>
      </c>
      <c r="H33" s="37">
        <v>50</v>
      </c>
      <c r="I33" s="37">
        <v>30</v>
      </c>
      <c r="J33" s="37">
        <v>5</v>
      </c>
      <c r="K33" s="37">
        <v>5</v>
      </c>
      <c r="L33" s="37">
        <v>4</v>
      </c>
      <c r="M33" s="37">
        <v>20</v>
      </c>
      <c r="N33" s="37">
        <v>9</v>
      </c>
      <c r="O33" s="37">
        <v>5</v>
      </c>
      <c r="P33" s="37">
        <v>78</v>
      </c>
    </row>
    <row r="34" spans="1:16" x14ac:dyDescent="0.3">
      <c r="A34" s="37" t="s">
        <v>134</v>
      </c>
      <c r="B34" s="37" t="s">
        <v>44</v>
      </c>
      <c r="C34" s="37" t="s">
        <v>79</v>
      </c>
      <c r="D34" s="37">
        <v>589200000</v>
      </c>
      <c r="E34" s="37">
        <v>294600000</v>
      </c>
      <c r="F34" s="37">
        <v>55</v>
      </c>
      <c r="G34" s="37">
        <v>34</v>
      </c>
      <c r="H34" s="37">
        <v>89</v>
      </c>
      <c r="I34" s="37">
        <v>20</v>
      </c>
      <c r="J34" s="37">
        <v>5</v>
      </c>
      <c r="K34" s="37">
        <v>6</v>
      </c>
      <c r="L34" s="37">
        <v>4</v>
      </c>
      <c r="M34" s="37">
        <v>14</v>
      </c>
      <c r="N34" s="37">
        <v>8</v>
      </c>
      <c r="O34" s="37">
        <v>5</v>
      </c>
      <c r="P34" s="37">
        <v>62</v>
      </c>
    </row>
    <row r="35" spans="1:16" x14ac:dyDescent="0.3">
      <c r="A35" s="37" t="s">
        <v>135</v>
      </c>
      <c r="B35" s="37" t="s">
        <v>45</v>
      </c>
      <c r="C35" s="37" t="s">
        <v>80</v>
      </c>
      <c r="D35" s="37">
        <v>34158300</v>
      </c>
      <c r="E35" s="37">
        <v>17079100</v>
      </c>
      <c r="F35" s="37">
        <v>0</v>
      </c>
      <c r="G35" s="37">
        <v>30</v>
      </c>
      <c r="H35" s="37">
        <v>30</v>
      </c>
      <c r="I35" s="37">
        <v>10</v>
      </c>
      <c r="J35" s="37">
        <v>4</v>
      </c>
      <c r="K35" s="37">
        <v>5</v>
      </c>
      <c r="L35" s="37">
        <v>3</v>
      </c>
      <c r="M35" s="37">
        <v>18</v>
      </c>
      <c r="N35" s="37">
        <v>8</v>
      </c>
      <c r="O35" s="37">
        <v>5</v>
      </c>
      <c r="P35" s="37">
        <v>53</v>
      </c>
    </row>
    <row r="36" spans="1:16" x14ac:dyDescent="0.3">
      <c r="A36" s="37" t="s">
        <v>136</v>
      </c>
      <c r="B36" s="37" t="s">
        <v>46</v>
      </c>
      <c r="C36" s="37" t="s">
        <v>81</v>
      </c>
      <c r="D36" s="37">
        <v>201753174</v>
      </c>
      <c r="E36" s="37">
        <v>100000000</v>
      </c>
      <c r="F36" s="37">
        <v>0</v>
      </c>
      <c r="G36" s="37">
        <v>30</v>
      </c>
      <c r="H36" s="37">
        <v>30</v>
      </c>
      <c r="I36" s="37">
        <v>19</v>
      </c>
      <c r="J36" s="37">
        <v>5</v>
      </c>
      <c r="K36" s="37">
        <v>5</v>
      </c>
      <c r="L36" s="37">
        <v>4</v>
      </c>
      <c r="M36" s="37">
        <v>18</v>
      </c>
      <c r="N36" s="37">
        <v>9</v>
      </c>
      <c r="O36" s="37">
        <v>5</v>
      </c>
      <c r="P36" s="37">
        <v>65</v>
      </c>
    </row>
    <row r="37" spans="1:16" x14ac:dyDescent="0.3">
      <c r="A37" s="37" t="s">
        <v>137</v>
      </c>
      <c r="B37" s="37" t="s">
        <v>47</v>
      </c>
      <c r="C37" s="37" t="s">
        <v>82</v>
      </c>
      <c r="D37" s="37">
        <v>31711000</v>
      </c>
      <c r="E37" s="37">
        <v>15855500</v>
      </c>
      <c r="F37" s="37">
        <v>50</v>
      </c>
      <c r="G37" s="37">
        <v>0</v>
      </c>
      <c r="H37" s="37">
        <v>50</v>
      </c>
      <c r="I37" s="37">
        <v>28</v>
      </c>
      <c r="J37" s="37">
        <v>5</v>
      </c>
      <c r="K37" s="37">
        <v>6</v>
      </c>
      <c r="L37" s="37">
        <v>3</v>
      </c>
      <c r="M37" s="37">
        <v>13</v>
      </c>
      <c r="N37" s="37">
        <v>10</v>
      </c>
      <c r="O37" s="37">
        <v>4</v>
      </c>
      <c r="P37" s="37">
        <v>69</v>
      </c>
    </row>
    <row r="38" spans="1:16" x14ac:dyDescent="0.3">
      <c r="A38" s="37" t="s">
        <v>138</v>
      </c>
      <c r="B38" s="37" t="s">
        <v>48</v>
      </c>
      <c r="C38" s="37" t="s">
        <v>83</v>
      </c>
      <c r="D38" s="37">
        <v>298870000</v>
      </c>
      <c r="E38" s="37">
        <v>149435000</v>
      </c>
      <c r="F38" s="37">
        <v>0</v>
      </c>
      <c r="G38" s="37">
        <v>0</v>
      </c>
      <c r="H38" s="37">
        <v>0</v>
      </c>
      <c r="I38" s="37">
        <v>28</v>
      </c>
      <c r="J38" s="37">
        <v>4</v>
      </c>
      <c r="K38" s="37">
        <v>15</v>
      </c>
      <c r="L38" s="37">
        <v>3</v>
      </c>
      <c r="M38" s="37">
        <v>16</v>
      </c>
      <c r="N38" s="37">
        <v>8</v>
      </c>
      <c r="O38" s="37">
        <v>4</v>
      </c>
      <c r="P38" s="37">
        <v>78</v>
      </c>
    </row>
    <row r="39" spans="1:16" x14ac:dyDescent="0.3">
      <c r="A39" s="37" t="s">
        <v>139</v>
      </c>
      <c r="B39" s="37" t="s">
        <v>49</v>
      </c>
      <c r="C39" s="37" t="s">
        <v>84</v>
      </c>
      <c r="D39" s="37">
        <v>22547600</v>
      </c>
      <c r="E39" s="37">
        <v>11273800</v>
      </c>
      <c r="F39" s="37">
        <v>60</v>
      </c>
      <c r="G39" s="37">
        <v>0</v>
      </c>
      <c r="H39" s="37">
        <v>60</v>
      </c>
      <c r="I39" s="37">
        <v>28</v>
      </c>
      <c r="J39" s="37">
        <v>5</v>
      </c>
      <c r="K39" s="37">
        <v>15</v>
      </c>
      <c r="L39" s="37">
        <v>5</v>
      </c>
      <c r="M39" s="37">
        <v>18</v>
      </c>
      <c r="N39" s="37">
        <v>10</v>
      </c>
      <c r="O39" s="37">
        <v>5</v>
      </c>
      <c r="P39" s="37">
        <v>86</v>
      </c>
    </row>
    <row r="40" spans="1:16" x14ac:dyDescent="0.3">
      <c r="A40" s="37" t="s">
        <v>140</v>
      </c>
      <c r="B40" s="37" t="s">
        <v>50</v>
      </c>
      <c r="C40" s="37" t="s">
        <v>85</v>
      </c>
      <c r="D40" s="37">
        <v>159599000</v>
      </c>
      <c r="E40" s="37">
        <v>79799500</v>
      </c>
      <c r="F40" s="37">
        <v>0</v>
      </c>
      <c r="G40" s="37">
        <v>0</v>
      </c>
      <c r="H40" s="37">
        <v>0</v>
      </c>
      <c r="I40" s="37">
        <v>28</v>
      </c>
      <c r="J40" s="37">
        <v>5</v>
      </c>
      <c r="K40" s="37">
        <v>15</v>
      </c>
      <c r="L40" s="37">
        <v>4</v>
      </c>
      <c r="M40" s="37">
        <v>20</v>
      </c>
      <c r="N40" s="37">
        <v>10</v>
      </c>
      <c r="O40" s="37">
        <v>4</v>
      </c>
      <c r="P40" s="37">
        <v>86</v>
      </c>
    </row>
    <row r="41" spans="1:16" x14ac:dyDescent="0.3">
      <c r="A41" s="37" t="s">
        <v>141</v>
      </c>
      <c r="B41" s="37" t="s">
        <v>51</v>
      </c>
      <c r="C41" s="37" t="s">
        <v>86</v>
      </c>
      <c r="D41" s="37">
        <v>49705700</v>
      </c>
      <c r="E41" s="37">
        <v>24852800</v>
      </c>
      <c r="F41" s="37">
        <v>0</v>
      </c>
      <c r="G41" s="37">
        <v>32</v>
      </c>
      <c r="H41" s="37">
        <v>32</v>
      </c>
      <c r="I41" s="37">
        <v>15</v>
      </c>
      <c r="J41" s="37">
        <v>5</v>
      </c>
      <c r="K41" s="37">
        <v>5</v>
      </c>
      <c r="L41" s="37">
        <v>3</v>
      </c>
      <c r="M41" s="37">
        <v>18</v>
      </c>
      <c r="N41" s="37">
        <v>9</v>
      </c>
      <c r="O41" s="37">
        <v>5</v>
      </c>
      <c r="P41" s="37">
        <v>60</v>
      </c>
    </row>
    <row r="42" spans="1:16" x14ac:dyDescent="0.3">
      <c r="A42" s="37" t="s">
        <v>142</v>
      </c>
      <c r="B42" s="37" t="s">
        <v>52</v>
      </c>
      <c r="C42" s="37" t="s">
        <v>87</v>
      </c>
      <c r="D42" s="37">
        <v>390000000</v>
      </c>
      <c r="E42" s="37">
        <v>195000000</v>
      </c>
      <c r="F42" s="37">
        <v>40</v>
      </c>
      <c r="G42" s="37">
        <v>36</v>
      </c>
      <c r="H42" s="37">
        <v>76</v>
      </c>
      <c r="I42" s="37">
        <v>25</v>
      </c>
      <c r="J42" s="37">
        <v>5</v>
      </c>
      <c r="K42" s="37">
        <v>15</v>
      </c>
      <c r="L42" s="37">
        <v>5</v>
      </c>
      <c r="M42" s="37">
        <v>10</v>
      </c>
      <c r="N42" s="37">
        <v>9</v>
      </c>
      <c r="O42" s="37">
        <v>5</v>
      </c>
      <c r="P42" s="37">
        <v>74</v>
      </c>
    </row>
    <row r="43" spans="1:16" x14ac:dyDescent="0.3">
      <c r="A43" s="37" t="s">
        <v>143</v>
      </c>
      <c r="B43" s="37" t="s">
        <v>53</v>
      </c>
      <c r="C43" s="37" t="s">
        <v>88</v>
      </c>
      <c r="D43" s="37">
        <v>333351900</v>
      </c>
      <c r="E43" s="37">
        <v>166675900</v>
      </c>
      <c r="F43" s="37">
        <v>24</v>
      </c>
      <c r="G43" s="37">
        <v>0</v>
      </c>
      <c r="H43" s="37">
        <v>24</v>
      </c>
      <c r="I43" s="37">
        <v>18</v>
      </c>
      <c r="J43" s="37">
        <v>4</v>
      </c>
      <c r="K43" s="37">
        <v>20</v>
      </c>
      <c r="L43" s="37">
        <v>4</v>
      </c>
      <c r="M43" s="37">
        <v>12</v>
      </c>
      <c r="N43" s="37">
        <v>10</v>
      </c>
      <c r="O43" s="37">
        <v>4</v>
      </c>
      <c r="P43" s="37">
        <v>72</v>
      </c>
    </row>
    <row r="44" spans="1:16" x14ac:dyDescent="0.3">
      <c r="A44" s="37" t="s">
        <v>144</v>
      </c>
      <c r="B44" s="37" t="s">
        <v>26</v>
      </c>
      <c r="C44" s="37" t="s">
        <v>89</v>
      </c>
      <c r="D44" s="37">
        <v>67000000</v>
      </c>
      <c r="E44" s="37">
        <v>30000000</v>
      </c>
      <c r="F44" s="37">
        <v>45</v>
      </c>
      <c r="G44" s="37">
        <v>24</v>
      </c>
      <c r="H44" s="37">
        <v>69</v>
      </c>
      <c r="I44" s="37">
        <v>15</v>
      </c>
      <c r="J44" s="37">
        <v>5</v>
      </c>
      <c r="K44" s="37">
        <v>20</v>
      </c>
      <c r="L44" s="37">
        <v>4</v>
      </c>
      <c r="M44" s="37">
        <v>15</v>
      </c>
      <c r="N44" s="37">
        <v>5</v>
      </c>
      <c r="O44" s="37">
        <v>5</v>
      </c>
      <c r="P44" s="37">
        <v>69</v>
      </c>
    </row>
    <row r="45" spans="1:16" x14ac:dyDescent="0.3">
      <c r="A45" s="37" t="s">
        <v>145</v>
      </c>
      <c r="B45" s="37" t="s">
        <v>54</v>
      </c>
      <c r="C45" s="37" t="s">
        <v>90</v>
      </c>
      <c r="D45" s="37">
        <v>26527800</v>
      </c>
      <c r="E45" s="37">
        <v>13263900</v>
      </c>
      <c r="F45" s="37">
        <v>60</v>
      </c>
      <c r="G45" s="37">
        <v>36</v>
      </c>
      <c r="H45" s="37">
        <v>96</v>
      </c>
      <c r="I45" s="37">
        <v>28</v>
      </c>
      <c r="J45" s="37">
        <v>5</v>
      </c>
      <c r="K45" s="37">
        <v>15</v>
      </c>
      <c r="L45" s="37">
        <v>5</v>
      </c>
      <c r="M45" s="37">
        <v>17</v>
      </c>
      <c r="N45" s="37">
        <v>10</v>
      </c>
      <c r="O45" s="37">
        <v>5</v>
      </c>
      <c r="P45" s="37">
        <v>85</v>
      </c>
    </row>
    <row r="46" spans="1:16" x14ac:dyDescent="0.3">
      <c r="A46" s="37" t="s">
        <v>146</v>
      </c>
      <c r="B46" s="37" t="s">
        <v>55</v>
      </c>
      <c r="C46" s="37" t="s">
        <v>91</v>
      </c>
      <c r="D46" s="37">
        <v>210838000</v>
      </c>
      <c r="E46" s="37">
        <v>105419000</v>
      </c>
      <c r="F46" s="37">
        <v>0</v>
      </c>
      <c r="G46" s="37">
        <v>0</v>
      </c>
      <c r="H46" s="37">
        <v>0</v>
      </c>
      <c r="I46" s="37">
        <v>25</v>
      </c>
      <c r="J46" s="37">
        <v>5</v>
      </c>
      <c r="K46" s="37">
        <v>5</v>
      </c>
      <c r="L46" s="37">
        <v>4</v>
      </c>
      <c r="M46" s="37">
        <v>18</v>
      </c>
      <c r="N46" s="37">
        <v>8</v>
      </c>
      <c r="O46" s="37">
        <v>5</v>
      </c>
      <c r="P46" s="37">
        <v>70</v>
      </c>
    </row>
    <row r="47" spans="1:16" x14ac:dyDescent="0.3">
      <c r="A47" s="37" t="s">
        <v>147</v>
      </c>
      <c r="B47" s="37" t="s">
        <v>56</v>
      </c>
      <c r="C47" s="37" t="s">
        <v>92</v>
      </c>
      <c r="D47" s="37">
        <v>170530140</v>
      </c>
      <c r="E47" s="37">
        <v>136424112</v>
      </c>
      <c r="F47" s="37">
        <v>0</v>
      </c>
      <c r="G47" s="37">
        <v>40</v>
      </c>
      <c r="H47" s="37">
        <v>40</v>
      </c>
      <c r="I47" s="37">
        <v>28</v>
      </c>
      <c r="J47" s="37">
        <v>5</v>
      </c>
      <c r="K47" s="37">
        <v>25</v>
      </c>
      <c r="L47" s="37">
        <v>5</v>
      </c>
      <c r="M47" s="37">
        <v>18</v>
      </c>
      <c r="N47" s="37">
        <v>10</v>
      </c>
      <c r="O47" s="37">
        <v>5</v>
      </c>
      <c r="P47" s="37">
        <v>96</v>
      </c>
    </row>
    <row r="48" spans="1:16" x14ac:dyDescent="0.3">
      <c r="A48" s="37" t="s">
        <v>148</v>
      </c>
      <c r="B48" s="37" t="s">
        <v>57</v>
      </c>
      <c r="C48" s="37" t="s">
        <v>93</v>
      </c>
      <c r="D48" s="37">
        <v>219200000</v>
      </c>
      <c r="E48" s="37">
        <v>109600000</v>
      </c>
      <c r="F48" s="37">
        <v>53</v>
      </c>
      <c r="G48" s="37">
        <v>0</v>
      </c>
      <c r="H48" s="37">
        <v>53</v>
      </c>
      <c r="I48" s="37">
        <v>25</v>
      </c>
      <c r="J48" s="37">
        <v>4</v>
      </c>
      <c r="K48" s="37">
        <v>10</v>
      </c>
      <c r="L48" s="37">
        <v>4</v>
      </c>
      <c r="M48" s="37">
        <v>15</v>
      </c>
      <c r="N48" s="37">
        <v>10</v>
      </c>
      <c r="O48" s="37">
        <v>5</v>
      </c>
      <c r="P48" s="37">
        <v>73</v>
      </c>
    </row>
    <row r="49" spans="1:16" x14ac:dyDescent="0.3">
      <c r="A49" s="37" t="s">
        <v>149</v>
      </c>
      <c r="B49" s="37" t="s">
        <v>58</v>
      </c>
      <c r="C49" s="37" t="s">
        <v>94</v>
      </c>
      <c r="D49" s="37">
        <v>300570000</v>
      </c>
      <c r="E49" s="37">
        <v>150000000</v>
      </c>
      <c r="F49" s="37">
        <v>45</v>
      </c>
      <c r="G49" s="37">
        <v>23</v>
      </c>
      <c r="H49" s="37">
        <v>68</v>
      </c>
      <c r="I49" s="37">
        <v>24</v>
      </c>
      <c r="J49" s="37">
        <v>4</v>
      </c>
      <c r="K49" s="37">
        <v>15</v>
      </c>
      <c r="L49" s="37">
        <v>4</v>
      </c>
      <c r="M49" s="37">
        <v>10</v>
      </c>
      <c r="N49" s="37">
        <v>8</v>
      </c>
      <c r="O49" s="37">
        <v>4</v>
      </c>
      <c r="P49" s="37">
        <v>69</v>
      </c>
    </row>
    <row r="50" spans="1:16" x14ac:dyDescent="0.3">
      <c r="A50" s="37" t="s">
        <v>150</v>
      </c>
      <c r="B50" s="37" t="s">
        <v>179</v>
      </c>
      <c r="C50" s="37" t="s">
        <v>95</v>
      </c>
      <c r="D50" s="37">
        <v>205346529</v>
      </c>
      <c r="E50" s="37">
        <v>102500000</v>
      </c>
      <c r="F50" s="37">
        <v>0</v>
      </c>
      <c r="G50" s="37">
        <v>38</v>
      </c>
      <c r="H50" s="37">
        <v>38</v>
      </c>
      <c r="I50" s="37">
        <v>25</v>
      </c>
      <c r="J50" s="37">
        <v>4</v>
      </c>
      <c r="K50" s="37">
        <v>8</v>
      </c>
      <c r="L50" s="37">
        <v>4</v>
      </c>
      <c r="M50" s="37">
        <v>10</v>
      </c>
      <c r="N50" s="37">
        <v>9</v>
      </c>
      <c r="O50" s="37">
        <v>5</v>
      </c>
      <c r="P50" s="37">
        <v>65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="60" zoomScaleNormal="60" workbookViewId="0">
      <selection activeCell="V20" sqref="V20"/>
    </sheetView>
  </sheetViews>
  <sheetFormatPr defaultColWidth="9.109375" defaultRowHeight="12" x14ac:dyDescent="0.3"/>
  <cols>
    <col min="1" max="1" width="11.109375" style="14" customWidth="1"/>
    <col min="2" max="2" width="37" style="14" bestFit="1" customWidth="1"/>
    <col min="3" max="3" width="46.5546875" style="14" customWidth="1"/>
    <col min="4" max="4" width="17.6640625" style="14" customWidth="1"/>
    <col min="5" max="5" width="10" style="14" bestFit="1" customWidth="1"/>
    <col min="6" max="6" width="8.88671875" style="14" bestFit="1" customWidth="1"/>
    <col min="7" max="7" width="8.5546875" style="14" bestFit="1" customWidth="1"/>
    <col min="8" max="8" width="7.5546875" style="14" bestFit="1" customWidth="1"/>
    <col min="9" max="9" width="9.109375" style="14" bestFit="1" customWidth="1"/>
    <col min="10" max="10" width="9" style="14" bestFit="1" customWidth="1"/>
    <col min="11" max="11" width="8.44140625" style="14" bestFit="1" customWidth="1"/>
    <col min="12" max="12" width="9.33203125" style="14" bestFit="1" customWidth="1"/>
    <col min="13" max="16" width="8.88671875" style="14" bestFit="1" customWidth="1"/>
    <col min="17" max="16384" width="9.109375" style="14"/>
  </cols>
  <sheetData>
    <row r="1" spans="1:18" s="36" customFormat="1" ht="22.8" x14ac:dyDescent="0.3">
      <c r="A1" s="35" t="s">
        <v>180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x14ac:dyDescent="0.3">
      <c r="A2" s="37" t="s">
        <v>172</v>
      </c>
      <c r="B2" s="37"/>
      <c r="C2" s="37"/>
      <c r="D2" s="37" t="s">
        <v>0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x14ac:dyDescent="0.3">
      <c r="A3" s="37" t="s">
        <v>173</v>
      </c>
      <c r="B3" s="37"/>
      <c r="C3" s="37"/>
      <c r="D3" s="37" t="s">
        <v>107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x14ac:dyDescent="0.3">
      <c r="A4" s="37" t="s">
        <v>174</v>
      </c>
      <c r="B4" s="37"/>
      <c r="C4" s="37"/>
      <c r="D4" s="37" t="s">
        <v>108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x14ac:dyDescent="0.3">
      <c r="A5" s="37" t="s">
        <v>175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x14ac:dyDescent="0.3">
      <c r="A6" s="37" t="s">
        <v>176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x14ac:dyDescent="0.3">
      <c r="A7" s="37"/>
      <c r="B7" s="37"/>
      <c r="C7" s="37"/>
      <c r="D7" s="37" t="s">
        <v>109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x14ac:dyDescent="0.3">
      <c r="A8" s="37" t="s">
        <v>177</v>
      </c>
      <c r="B8" s="37"/>
      <c r="C8" s="37"/>
      <c r="D8" s="37" t="s">
        <v>110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x14ac:dyDescent="0.3">
      <c r="A9" s="37"/>
      <c r="B9" s="37"/>
      <c r="C9" s="37"/>
      <c r="D9" s="37" t="s">
        <v>111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x14ac:dyDescent="0.3">
      <c r="A10" s="37"/>
      <c r="B10" s="37"/>
      <c r="C10" s="37"/>
      <c r="D10" s="37" t="s">
        <v>112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3" spans="1:18" ht="88.2" x14ac:dyDescent="0.3">
      <c r="A13" s="38" t="s">
        <v>1</v>
      </c>
      <c r="B13" s="38" t="s">
        <v>2</v>
      </c>
      <c r="C13" s="38" t="s">
        <v>20</v>
      </c>
      <c r="D13" s="38" t="s">
        <v>17</v>
      </c>
      <c r="E13" s="38" t="s">
        <v>3</v>
      </c>
      <c r="F13" s="38" t="s">
        <v>4</v>
      </c>
      <c r="G13" s="38" t="s">
        <v>5</v>
      </c>
      <c r="H13" s="38" t="s">
        <v>6</v>
      </c>
      <c r="I13" s="38" t="s">
        <v>153</v>
      </c>
      <c r="J13" s="38" t="s">
        <v>18</v>
      </c>
      <c r="K13" s="38" t="s">
        <v>154</v>
      </c>
      <c r="L13" s="38" t="s">
        <v>7</v>
      </c>
      <c r="M13" s="38" t="s">
        <v>8</v>
      </c>
      <c r="N13" s="38" t="s">
        <v>155</v>
      </c>
      <c r="O13" s="38" t="s">
        <v>9</v>
      </c>
      <c r="P13" s="38" t="s">
        <v>10</v>
      </c>
      <c r="Q13" s="38"/>
      <c r="R13" s="38"/>
    </row>
    <row r="14" spans="1:18" x14ac:dyDescent="0.3">
      <c r="A14" s="37"/>
      <c r="B14" s="37"/>
      <c r="C14" s="37"/>
      <c r="D14" s="37"/>
      <c r="E14" s="37"/>
      <c r="F14" s="37"/>
      <c r="G14" s="37"/>
      <c r="H14" s="37"/>
      <c r="I14" s="37" t="s">
        <v>22</v>
      </c>
      <c r="J14" s="37" t="s">
        <v>23</v>
      </c>
      <c r="K14" s="37" t="s">
        <v>156</v>
      </c>
      <c r="L14" s="37" t="s">
        <v>23</v>
      </c>
      <c r="M14" s="37" t="s">
        <v>157</v>
      </c>
      <c r="N14" s="37" t="s">
        <v>24</v>
      </c>
      <c r="O14" s="37" t="s">
        <v>23</v>
      </c>
      <c r="P14" s="37"/>
      <c r="Q14" s="37"/>
      <c r="R14" s="37"/>
    </row>
    <row r="15" spans="1:18" x14ac:dyDescent="0.3">
      <c r="A15" s="37" t="s">
        <v>115</v>
      </c>
      <c r="B15" s="37" t="s">
        <v>27</v>
      </c>
      <c r="C15" s="37" t="s">
        <v>60</v>
      </c>
      <c r="D15" s="37">
        <v>85778000</v>
      </c>
      <c r="E15" s="37">
        <v>42889000</v>
      </c>
      <c r="F15" s="37">
        <v>40</v>
      </c>
      <c r="G15" s="37">
        <v>31</v>
      </c>
      <c r="H15" s="37">
        <v>71</v>
      </c>
      <c r="I15" s="37">
        <v>29</v>
      </c>
      <c r="J15" s="37">
        <v>5</v>
      </c>
      <c r="K15" s="37">
        <v>13</v>
      </c>
      <c r="L15" s="37">
        <v>4</v>
      </c>
      <c r="M15" s="37">
        <v>15</v>
      </c>
      <c r="N15" s="37">
        <v>10</v>
      </c>
      <c r="O15" s="37">
        <v>4</v>
      </c>
      <c r="P15" s="37">
        <v>80</v>
      </c>
      <c r="Q15" s="37"/>
      <c r="R15" s="37"/>
    </row>
    <row r="16" spans="1:18" x14ac:dyDescent="0.3">
      <c r="A16" s="37" t="s">
        <v>116</v>
      </c>
      <c r="B16" s="37" t="s">
        <v>28</v>
      </c>
      <c r="C16" s="37" t="s">
        <v>61</v>
      </c>
      <c r="D16" s="37">
        <v>149494800</v>
      </c>
      <c r="E16" s="37">
        <v>74747400</v>
      </c>
      <c r="F16" s="37">
        <v>0</v>
      </c>
      <c r="G16" s="37">
        <v>35</v>
      </c>
      <c r="H16" s="37">
        <v>35</v>
      </c>
      <c r="I16" s="37">
        <v>29</v>
      </c>
      <c r="J16" s="37">
        <v>5</v>
      </c>
      <c r="K16" s="37">
        <v>8</v>
      </c>
      <c r="L16" s="37">
        <v>4</v>
      </c>
      <c r="M16" s="37">
        <v>20</v>
      </c>
      <c r="N16" s="37">
        <v>9</v>
      </c>
      <c r="O16" s="37">
        <v>4</v>
      </c>
      <c r="P16" s="37">
        <v>79</v>
      </c>
      <c r="Q16" s="37"/>
      <c r="R16" s="37"/>
    </row>
    <row r="17" spans="1:16" x14ac:dyDescent="0.3">
      <c r="A17" s="37" t="s">
        <v>117</v>
      </c>
      <c r="B17" s="37" t="s">
        <v>178</v>
      </c>
      <c r="C17" s="37" t="s">
        <v>62</v>
      </c>
      <c r="D17" s="37">
        <v>278300000</v>
      </c>
      <c r="E17" s="37">
        <v>63500000</v>
      </c>
      <c r="F17" s="37">
        <v>0</v>
      </c>
      <c r="G17" s="37">
        <v>0</v>
      </c>
      <c r="H17" s="37">
        <v>0</v>
      </c>
      <c r="I17" s="37">
        <v>30</v>
      </c>
      <c r="J17" s="37">
        <v>5</v>
      </c>
      <c r="K17" s="37">
        <v>8</v>
      </c>
      <c r="L17" s="37">
        <v>5</v>
      </c>
      <c r="M17" s="37">
        <v>20</v>
      </c>
      <c r="N17" s="37">
        <v>10</v>
      </c>
      <c r="O17" s="37">
        <v>5</v>
      </c>
      <c r="P17" s="37">
        <v>83</v>
      </c>
    </row>
    <row r="18" spans="1:16" x14ac:dyDescent="0.3">
      <c r="A18" s="37" t="s">
        <v>118</v>
      </c>
      <c r="B18" s="37" t="s">
        <v>30</v>
      </c>
      <c r="C18" s="37" t="s">
        <v>63</v>
      </c>
      <c r="D18" s="37">
        <v>202069500</v>
      </c>
      <c r="E18" s="37">
        <v>100000000</v>
      </c>
      <c r="F18" s="37">
        <v>0</v>
      </c>
      <c r="G18" s="37">
        <v>0</v>
      </c>
      <c r="H18" s="37">
        <v>0</v>
      </c>
      <c r="I18" s="37">
        <v>28</v>
      </c>
      <c r="J18" s="37">
        <v>5</v>
      </c>
      <c r="K18" s="37">
        <v>20</v>
      </c>
      <c r="L18" s="37">
        <v>5</v>
      </c>
      <c r="M18" s="37">
        <v>20</v>
      </c>
      <c r="N18" s="37">
        <v>10</v>
      </c>
      <c r="O18" s="37">
        <v>4</v>
      </c>
      <c r="P18" s="37">
        <v>92</v>
      </c>
    </row>
    <row r="19" spans="1:16" x14ac:dyDescent="0.3">
      <c r="A19" s="37" t="s">
        <v>119</v>
      </c>
      <c r="B19" s="37" t="s">
        <v>31</v>
      </c>
      <c r="C19" s="37" t="s">
        <v>64</v>
      </c>
      <c r="D19" s="37">
        <v>572888400</v>
      </c>
      <c r="E19" s="37">
        <v>286444200</v>
      </c>
      <c r="F19" s="37">
        <v>50</v>
      </c>
      <c r="G19" s="37">
        <v>30</v>
      </c>
      <c r="H19" s="37">
        <v>80</v>
      </c>
      <c r="I19" s="37">
        <v>28</v>
      </c>
      <c r="J19" s="37">
        <v>5</v>
      </c>
      <c r="K19" s="37">
        <v>25</v>
      </c>
      <c r="L19" s="37">
        <v>4</v>
      </c>
      <c r="M19" s="37">
        <v>10</v>
      </c>
      <c r="N19" s="37">
        <v>10</v>
      </c>
      <c r="O19" s="37">
        <v>5</v>
      </c>
      <c r="P19" s="37">
        <v>87</v>
      </c>
    </row>
    <row r="20" spans="1:16" x14ac:dyDescent="0.3">
      <c r="A20" s="37" t="s">
        <v>120</v>
      </c>
      <c r="B20" s="37" t="s">
        <v>32</v>
      </c>
      <c r="C20" s="37" t="s">
        <v>65</v>
      </c>
      <c r="D20" s="37">
        <v>89491600</v>
      </c>
      <c r="E20" s="37">
        <v>44500000</v>
      </c>
      <c r="F20" s="37">
        <v>0</v>
      </c>
      <c r="G20" s="37">
        <v>0</v>
      </c>
      <c r="H20" s="37">
        <v>0</v>
      </c>
      <c r="I20" s="37">
        <v>28</v>
      </c>
      <c r="J20" s="37">
        <v>4</v>
      </c>
      <c r="K20" s="37">
        <v>24</v>
      </c>
      <c r="L20" s="37">
        <v>3</v>
      </c>
      <c r="M20" s="37">
        <v>20</v>
      </c>
      <c r="N20" s="37">
        <v>10</v>
      </c>
      <c r="O20" s="37">
        <v>5</v>
      </c>
      <c r="P20" s="37">
        <v>94</v>
      </c>
    </row>
    <row r="21" spans="1:16" x14ac:dyDescent="0.3">
      <c r="A21" s="37" t="s">
        <v>121</v>
      </c>
      <c r="B21" s="37" t="s">
        <v>33</v>
      </c>
      <c r="C21" s="37" t="s">
        <v>66</v>
      </c>
      <c r="D21" s="37">
        <v>50322000</v>
      </c>
      <c r="E21" s="37">
        <v>25000000</v>
      </c>
      <c r="F21" s="37">
        <v>0</v>
      </c>
      <c r="G21" s="37">
        <v>0</v>
      </c>
      <c r="H21" s="37">
        <v>0</v>
      </c>
      <c r="I21" s="37">
        <v>25</v>
      </c>
      <c r="J21" s="37">
        <v>5</v>
      </c>
      <c r="K21" s="37">
        <v>10</v>
      </c>
      <c r="L21" s="37">
        <v>4</v>
      </c>
      <c r="M21" s="37">
        <v>20</v>
      </c>
      <c r="N21" s="37">
        <v>10</v>
      </c>
      <c r="O21" s="37">
        <v>5</v>
      </c>
      <c r="P21" s="37">
        <v>79</v>
      </c>
    </row>
    <row r="22" spans="1:16" x14ac:dyDescent="0.3">
      <c r="A22" s="37" t="s">
        <v>122</v>
      </c>
      <c r="B22" s="37" t="s">
        <v>34</v>
      </c>
      <c r="C22" s="37" t="s">
        <v>67</v>
      </c>
      <c r="D22" s="37">
        <v>1205747400</v>
      </c>
      <c r="E22" s="37">
        <v>500000000</v>
      </c>
      <c r="F22" s="37">
        <v>47</v>
      </c>
      <c r="G22" s="37">
        <v>28</v>
      </c>
      <c r="H22" s="37">
        <v>75</v>
      </c>
      <c r="I22" s="37">
        <v>8</v>
      </c>
      <c r="J22" s="37">
        <v>3</v>
      </c>
      <c r="K22" s="37">
        <v>18</v>
      </c>
      <c r="L22" s="37">
        <v>2</v>
      </c>
      <c r="M22" s="37">
        <v>7</v>
      </c>
      <c r="N22" s="37">
        <v>3</v>
      </c>
      <c r="O22" s="37">
        <v>3</v>
      </c>
      <c r="P22" s="37">
        <v>44</v>
      </c>
    </row>
    <row r="23" spans="1:16" x14ac:dyDescent="0.3">
      <c r="A23" s="37" t="s">
        <v>123</v>
      </c>
      <c r="B23" s="37" t="s">
        <v>35</v>
      </c>
      <c r="C23" s="37" t="s">
        <v>68</v>
      </c>
      <c r="D23" s="37">
        <v>371562400</v>
      </c>
      <c r="E23" s="37">
        <v>185781200</v>
      </c>
      <c r="F23" s="37">
        <v>46</v>
      </c>
      <c r="G23" s="37">
        <v>0</v>
      </c>
      <c r="H23" s="37">
        <v>46</v>
      </c>
      <c r="I23" s="37">
        <v>14</v>
      </c>
      <c r="J23" s="37">
        <v>4</v>
      </c>
      <c r="K23" s="37">
        <v>7</v>
      </c>
      <c r="L23" s="37">
        <v>4</v>
      </c>
      <c r="M23" s="37">
        <v>11</v>
      </c>
      <c r="N23" s="37">
        <v>4</v>
      </c>
      <c r="O23" s="37">
        <v>4</v>
      </c>
      <c r="P23" s="37">
        <v>48</v>
      </c>
    </row>
    <row r="24" spans="1:16" x14ac:dyDescent="0.3">
      <c r="A24" s="37" t="s">
        <v>124</v>
      </c>
      <c r="B24" s="37" t="s">
        <v>36</v>
      </c>
      <c r="C24" s="37" t="s">
        <v>69</v>
      </c>
      <c r="D24" s="37">
        <v>665000000</v>
      </c>
      <c r="E24" s="37">
        <v>332500000</v>
      </c>
      <c r="F24" s="37">
        <v>18</v>
      </c>
      <c r="G24" s="37">
        <v>28</v>
      </c>
      <c r="H24" s="37">
        <v>46</v>
      </c>
      <c r="I24" s="37">
        <v>16</v>
      </c>
      <c r="J24" s="37">
        <v>5</v>
      </c>
      <c r="K24" s="37">
        <v>8</v>
      </c>
      <c r="L24" s="37">
        <v>3</v>
      </c>
      <c r="M24" s="37">
        <v>15</v>
      </c>
      <c r="N24" s="37">
        <v>5</v>
      </c>
      <c r="O24" s="37">
        <v>5</v>
      </c>
      <c r="P24" s="37">
        <v>57</v>
      </c>
    </row>
    <row r="25" spans="1:16" x14ac:dyDescent="0.3">
      <c r="A25" s="37" t="s">
        <v>125</v>
      </c>
      <c r="B25" s="37" t="s">
        <v>37</v>
      </c>
      <c r="C25" s="37" t="s">
        <v>70</v>
      </c>
      <c r="D25" s="37">
        <v>40000000</v>
      </c>
      <c r="E25" s="37">
        <v>20000000</v>
      </c>
      <c r="F25" s="37">
        <v>72</v>
      </c>
      <c r="G25" s="37">
        <v>34</v>
      </c>
      <c r="H25" s="37">
        <v>106</v>
      </c>
      <c r="I25" s="37">
        <v>25</v>
      </c>
      <c r="J25" s="37">
        <v>4</v>
      </c>
      <c r="K25" s="37">
        <v>16</v>
      </c>
      <c r="L25" s="37">
        <v>4</v>
      </c>
      <c r="M25" s="37">
        <v>15</v>
      </c>
      <c r="N25" s="37">
        <v>10</v>
      </c>
      <c r="O25" s="37">
        <v>5</v>
      </c>
      <c r="P25" s="37">
        <v>79</v>
      </c>
    </row>
    <row r="26" spans="1:16" x14ac:dyDescent="0.3">
      <c r="A26" s="37" t="s">
        <v>126</v>
      </c>
      <c r="B26" s="37" t="s">
        <v>38</v>
      </c>
      <c r="C26" s="37" t="s">
        <v>71</v>
      </c>
      <c r="D26" s="37">
        <v>186573600</v>
      </c>
      <c r="E26" s="37">
        <v>93286800</v>
      </c>
      <c r="F26" s="37">
        <v>0</v>
      </c>
      <c r="G26" s="37">
        <v>0</v>
      </c>
      <c r="H26" s="37">
        <v>0</v>
      </c>
      <c r="I26" s="37">
        <v>25</v>
      </c>
      <c r="J26" s="37">
        <v>4</v>
      </c>
      <c r="K26" s="37">
        <v>8</v>
      </c>
      <c r="L26" s="37">
        <v>4</v>
      </c>
      <c r="M26" s="37">
        <v>16</v>
      </c>
      <c r="N26" s="37">
        <v>10</v>
      </c>
      <c r="O26" s="37">
        <v>5</v>
      </c>
      <c r="P26" s="37">
        <v>72</v>
      </c>
    </row>
    <row r="27" spans="1:16" x14ac:dyDescent="0.3">
      <c r="A27" s="37" t="s">
        <v>127</v>
      </c>
      <c r="B27" s="37" t="s">
        <v>39</v>
      </c>
      <c r="C27" s="37" t="s">
        <v>72</v>
      </c>
      <c r="D27" s="37">
        <v>6596500</v>
      </c>
      <c r="E27" s="37">
        <v>3298200</v>
      </c>
      <c r="F27" s="37">
        <v>52</v>
      </c>
      <c r="G27" s="37">
        <v>33</v>
      </c>
      <c r="H27" s="37">
        <v>85</v>
      </c>
      <c r="I27" s="37">
        <v>21</v>
      </c>
      <c r="J27" s="37">
        <v>5</v>
      </c>
      <c r="K27" s="37">
        <v>5</v>
      </c>
      <c r="L27" s="37">
        <v>3</v>
      </c>
      <c r="M27" s="37">
        <v>20</v>
      </c>
      <c r="N27" s="37">
        <v>10</v>
      </c>
      <c r="O27" s="37">
        <v>5</v>
      </c>
      <c r="P27" s="37">
        <v>69</v>
      </c>
    </row>
    <row r="28" spans="1:16" x14ac:dyDescent="0.3">
      <c r="A28" s="37" t="s">
        <v>128</v>
      </c>
      <c r="B28" s="37" t="s">
        <v>39</v>
      </c>
      <c r="C28" s="37" t="s">
        <v>73</v>
      </c>
      <c r="D28" s="37">
        <v>6471700</v>
      </c>
      <c r="E28" s="37">
        <v>3235800</v>
      </c>
      <c r="F28" s="37">
        <v>55</v>
      </c>
      <c r="G28" s="37">
        <v>0</v>
      </c>
      <c r="H28" s="37">
        <v>55</v>
      </c>
      <c r="I28" s="37">
        <v>21</v>
      </c>
      <c r="J28" s="37">
        <v>5</v>
      </c>
      <c r="K28" s="37">
        <v>5</v>
      </c>
      <c r="L28" s="37">
        <v>3</v>
      </c>
      <c r="M28" s="37">
        <v>20</v>
      </c>
      <c r="N28" s="37">
        <v>10</v>
      </c>
      <c r="O28" s="37">
        <v>5</v>
      </c>
      <c r="P28" s="37">
        <v>69</v>
      </c>
    </row>
    <row r="29" spans="1:16" x14ac:dyDescent="0.3">
      <c r="A29" s="37" t="s">
        <v>129</v>
      </c>
      <c r="B29" s="37" t="s">
        <v>39</v>
      </c>
      <c r="C29" s="37" t="s">
        <v>74</v>
      </c>
      <c r="D29" s="37">
        <v>6471700</v>
      </c>
      <c r="E29" s="37">
        <v>3235800</v>
      </c>
      <c r="F29" s="37">
        <v>60</v>
      </c>
      <c r="G29" s="37">
        <v>35</v>
      </c>
      <c r="H29" s="37">
        <v>95</v>
      </c>
      <c r="I29" s="37">
        <v>21</v>
      </c>
      <c r="J29" s="37">
        <v>5</v>
      </c>
      <c r="K29" s="37">
        <v>8</v>
      </c>
      <c r="L29" s="37">
        <v>3</v>
      </c>
      <c r="M29" s="37">
        <v>20</v>
      </c>
      <c r="N29" s="37">
        <v>10</v>
      </c>
      <c r="O29" s="37">
        <v>5</v>
      </c>
      <c r="P29" s="37">
        <v>72</v>
      </c>
    </row>
    <row r="30" spans="1:16" x14ac:dyDescent="0.3">
      <c r="A30" s="37" t="s">
        <v>130</v>
      </c>
      <c r="B30" s="37" t="s">
        <v>40</v>
      </c>
      <c r="C30" s="37" t="s">
        <v>75</v>
      </c>
      <c r="D30" s="37">
        <v>264173900</v>
      </c>
      <c r="E30" s="37">
        <v>132089600</v>
      </c>
      <c r="F30" s="37">
        <v>0</v>
      </c>
      <c r="G30" s="37">
        <v>0</v>
      </c>
      <c r="H30" s="37">
        <v>0</v>
      </c>
      <c r="I30" s="37">
        <v>28</v>
      </c>
      <c r="J30" s="37">
        <v>5</v>
      </c>
      <c r="K30" s="37">
        <v>25</v>
      </c>
      <c r="L30" s="37">
        <v>5</v>
      </c>
      <c r="M30" s="37">
        <v>20</v>
      </c>
      <c r="N30" s="37">
        <v>10</v>
      </c>
      <c r="O30" s="37">
        <v>5</v>
      </c>
      <c r="P30" s="37">
        <v>98</v>
      </c>
    </row>
    <row r="31" spans="1:16" x14ac:dyDescent="0.3">
      <c r="A31" s="37" t="s">
        <v>131</v>
      </c>
      <c r="B31" s="37" t="s">
        <v>41</v>
      </c>
      <c r="C31" s="37" t="s">
        <v>76</v>
      </c>
      <c r="D31" s="37">
        <v>100790000</v>
      </c>
      <c r="E31" s="37">
        <v>50395000</v>
      </c>
      <c r="F31" s="37">
        <v>10</v>
      </c>
      <c r="G31" s="37">
        <v>0</v>
      </c>
      <c r="H31" s="37">
        <v>10</v>
      </c>
      <c r="I31" s="37">
        <v>5</v>
      </c>
      <c r="J31" s="37">
        <v>3</v>
      </c>
      <c r="K31" s="37">
        <v>4</v>
      </c>
      <c r="L31" s="37">
        <v>3</v>
      </c>
      <c r="M31" s="37">
        <v>5</v>
      </c>
      <c r="N31" s="37">
        <v>3</v>
      </c>
      <c r="O31" s="37">
        <v>4</v>
      </c>
      <c r="P31" s="37">
        <v>27</v>
      </c>
    </row>
    <row r="32" spans="1:16" x14ac:dyDescent="0.3">
      <c r="A32" s="37" t="s">
        <v>132</v>
      </c>
      <c r="B32" s="37" t="s">
        <v>42</v>
      </c>
      <c r="C32" s="37" t="s">
        <v>77</v>
      </c>
      <c r="D32" s="37">
        <v>112970000</v>
      </c>
      <c r="E32" s="37">
        <v>56485000</v>
      </c>
      <c r="F32" s="37">
        <v>43</v>
      </c>
      <c r="G32" s="37">
        <v>38</v>
      </c>
      <c r="H32" s="37">
        <v>81</v>
      </c>
      <c r="I32" s="37">
        <v>30</v>
      </c>
      <c r="J32" s="37">
        <v>5</v>
      </c>
      <c r="K32" s="37">
        <v>11</v>
      </c>
      <c r="L32" s="37">
        <v>4</v>
      </c>
      <c r="M32" s="37">
        <v>19</v>
      </c>
      <c r="N32" s="37">
        <v>10</v>
      </c>
      <c r="O32" s="37">
        <v>5</v>
      </c>
      <c r="P32" s="37">
        <v>84</v>
      </c>
    </row>
    <row r="33" spans="1:16" x14ac:dyDescent="0.3">
      <c r="A33" s="37" t="s">
        <v>133</v>
      </c>
      <c r="B33" s="37" t="s">
        <v>43</v>
      </c>
      <c r="C33" s="37" t="s">
        <v>78</v>
      </c>
      <c r="D33" s="37">
        <v>164089000</v>
      </c>
      <c r="E33" s="37">
        <v>82044500</v>
      </c>
      <c r="F33" s="37">
        <v>50</v>
      </c>
      <c r="G33" s="37">
        <v>0</v>
      </c>
      <c r="H33" s="37">
        <v>50</v>
      </c>
      <c r="I33" s="37">
        <v>30</v>
      </c>
      <c r="J33" s="37">
        <v>5</v>
      </c>
      <c r="K33" s="37">
        <v>5</v>
      </c>
      <c r="L33" s="37">
        <v>4</v>
      </c>
      <c r="M33" s="37">
        <v>20</v>
      </c>
      <c r="N33" s="37">
        <v>10</v>
      </c>
      <c r="O33" s="37">
        <v>5</v>
      </c>
      <c r="P33" s="37">
        <v>79</v>
      </c>
    </row>
    <row r="34" spans="1:16" x14ac:dyDescent="0.3">
      <c r="A34" s="37" t="s">
        <v>134</v>
      </c>
      <c r="B34" s="37" t="s">
        <v>44</v>
      </c>
      <c r="C34" s="37" t="s">
        <v>79</v>
      </c>
      <c r="D34" s="37">
        <v>589200000</v>
      </c>
      <c r="E34" s="37">
        <v>294600000</v>
      </c>
      <c r="F34" s="37">
        <v>55</v>
      </c>
      <c r="G34" s="37">
        <v>34</v>
      </c>
      <c r="H34" s="37">
        <v>89</v>
      </c>
      <c r="I34" s="37">
        <v>20</v>
      </c>
      <c r="J34" s="37">
        <v>5</v>
      </c>
      <c r="K34" s="37">
        <v>5</v>
      </c>
      <c r="L34" s="37">
        <v>4</v>
      </c>
      <c r="M34" s="37">
        <v>15</v>
      </c>
      <c r="N34" s="37">
        <v>10</v>
      </c>
      <c r="O34" s="37">
        <v>5</v>
      </c>
      <c r="P34" s="37">
        <v>64</v>
      </c>
    </row>
    <row r="35" spans="1:16" x14ac:dyDescent="0.3">
      <c r="A35" s="37" t="s">
        <v>135</v>
      </c>
      <c r="B35" s="37" t="s">
        <v>45</v>
      </c>
      <c r="C35" s="37" t="s">
        <v>80</v>
      </c>
      <c r="D35" s="37">
        <v>34158300</v>
      </c>
      <c r="E35" s="37">
        <v>17079100</v>
      </c>
      <c r="F35" s="37">
        <v>0</v>
      </c>
      <c r="G35" s="37">
        <v>30</v>
      </c>
      <c r="H35" s="37">
        <v>30</v>
      </c>
      <c r="I35" s="37">
        <v>11</v>
      </c>
      <c r="J35" s="37">
        <v>4</v>
      </c>
      <c r="K35" s="37">
        <v>9</v>
      </c>
      <c r="L35" s="37">
        <v>3</v>
      </c>
      <c r="M35" s="37">
        <v>17</v>
      </c>
      <c r="N35" s="37">
        <v>8</v>
      </c>
      <c r="O35" s="37">
        <v>5</v>
      </c>
      <c r="P35" s="37">
        <v>57</v>
      </c>
    </row>
    <row r="36" spans="1:16" x14ac:dyDescent="0.3">
      <c r="A36" s="37" t="s">
        <v>136</v>
      </c>
      <c r="B36" s="37" t="s">
        <v>46</v>
      </c>
      <c r="C36" s="37" t="s">
        <v>81</v>
      </c>
      <c r="D36" s="37">
        <v>201753174</v>
      </c>
      <c r="E36" s="37">
        <v>100000000</v>
      </c>
      <c r="F36" s="37">
        <v>0</v>
      </c>
      <c r="G36" s="37">
        <v>30</v>
      </c>
      <c r="H36" s="37">
        <v>30</v>
      </c>
      <c r="I36" s="37">
        <v>22</v>
      </c>
      <c r="J36" s="37">
        <v>5</v>
      </c>
      <c r="K36" s="37">
        <v>5</v>
      </c>
      <c r="L36" s="37">
        <v>4</v>
      </c>
      <c r="M36" s="37">
        <v>20</v>
      </c>
      <c r="N36" s="37">
        <v>10</v>
      </c>
      <c r="O36" s="37">
        <v>5</v>
      </c>
      <c r="P36" s="37">
        <v>71</v>
      </c>
    </row>
    <row r="37" spans="1:16" x14ac:dyDescent="0.3">
      <c r="A37" s="37" t="s">
        <v>137</v>
      </c>
      <c r="B37" s="37" t="s">
        <v>47</v>
      </c>
      <c r="C37" s="37" t="s">
        <v>82</v>
      </c>
      <c r="D37" s="37">
        <v>31711000</v>
      </c>
      <c r="E37" s="37">
        <v>15855500</v>
      </c>
      <c r="F37" s="37">
        <v>50</v>
      </c>
      <c r="G37" s="37">
        <v>0</v>
      </c>
      <c r="H37" s="37">
        <v>50</v>
      </c>
      <c r="I37" s="37">
        <v>28</v>
      </c>
      <c r="J37" s="37">
        <v>5</v>
      </c>
      <c r="K37" s="37">
        <v>6</v>
      </c>
      <c r="L37" s="37">
        <v>3</v>
      </c>
      <c r="M37" s="37">
        <v>14</v>
      </c>
      <c r="N37" s="37">
        <v>10</v>
      </c>
      <c r="O37" s="37">
        <v>4</v>
      </c>
      <c r="P37" s="37">
        <v>70</v>
      </c>
    </row>
    <row r="38" spans="1:16" x14ac:dyDescent="0.3">
      <c r="A38" s="37" t="s">
        <v>138</v>
      </c>
      <c r="B38" s="37" t="s">
        <v>48</v>
      </c>
      <c r="C38" s="37" t="s">
        <v>83</v>
      </c>
      <c r="D38" s="37">
        <v>298870000</v>
      </c>
      <c r="E38" s="37">
        <v>149435000</v>
      </c>
      <c r="F38" s="37">
        <v>0</v>
      </c>
      <c r="G38" s="37">
        <v>0</v>
      </c>
      <c r="H38" s="37">
        <v>0</v>
      </c>
      <c r="I38" s="37">
        <v>25</v>
      </c>
      <c r="J38" s="37">
        <v>4</v>
      </c>
      <c r="K38" s="37">
        <v>22</v>
      </c>
      <c r="L38" s="37">
        <v>3</v>
      </c>
      <c r="M38" s="37">
        <v>15</v>
      </c>
      <c r="N38" s="37">
        <v>9</v>
      </c>
      <c r="O38" s="37">
        <v>4</v>
      </c>
      <c r="P38" s="37">
        <v>82</v>
      </c>
    </row>
    <row r="39" spans="1:16" x14ac:dyDescent="0.3">
      <c r="A39" s="37" t="s">
        <v>139</v>
      </c>
      <c r="B39" s="37" t="s">
        <v>49</v>
      </c>
      <c r="C39" s="37" t="s">
        <v>84</v>
      </c>
      <c r="D39" s="37">
        <v>22547600</v>
      </c>
      <c r="E39" s="37">
        <v>11273800</v>
      </c>
      <c r="F39" s="37">
        <v>60</v>
      </c>
      <c r="G39" s="37">
        <v>0</v>
      </c>
      <c r="H39" s="37">
        <v>60</v>
      </c>
      <c r="I39" s="37">
        <v>30</v>
      </c>
      <c r="J39" s="37">
        <v>5</v>
      </c>
      <c r="K39" s="37">
        <v>20</v>
      </c>
      <c r="L39" s="37">
        <v>5</v>
      </c>
      <c r="M39" s="37">
        <v>20</v>
      </c>
      <c r="N39" s="37">
        <v>10</v>
      </c>
      <c r="O39" s="37">
        <v>5</v>
      </c>
      <c r="P39" s="37">
        <v>95</v>
      </c>
    </row>
    <row r="40" spans="1:16" x14ac:dyDescent="0.3">
      <c r="A40" s="37" t="s">
        <v>140</v>
      </c>
      <c r="B40" s="37" t="s">
        <v>50</v>
      </c>
      <c r="C40" s="37" t="s">
        <v>85</v>
      </c>
      <c r="D40" s="37">
        <v>159599000</v>
      </c>
      <c r="E40" s="37">
        <v>79799500</v>
      </c>
      <c r="F40" s="37">
        <v>0</v>
      </c>
      <c r="G40" s="37">
        <v>0</v>
      </c>
      <c r="H40" s="37">
        <v>0</v>
      </c>
      <c r="I40" s="37">
        <v>28</v>
      </c>
      <c r="J40" s="37">
        <v>5</v>
      </c>
      <c r="K40" s="37">
        <v>23</v>
      </c>
      <c r="L40" s="37">
        <v>4</v>
      </c>
      <c r="M40" s="37">
        <v>20</v>
      </c>
      <c r="N40" s="37">
        <v>10</v>
      </c>
      <c r="O40" s="37">
        <v>4</v>
      </c>
      <c r="P40" s="37">
        <v>94</v>
      </c>
    </row>
    <row r="41" spans="1:16" x14ac:dyDescent="0.3">
      <c r="A41" s="37" t="s">
        <v>141</v>
      </c>
      <c r="B41" s="37" t="s">
        <v>51</v>
      </c>
      <c r="C41" s="37" t="s">
        <v>86</v>
      </c>
      <c r="D41" s="37">
        <v>49705700</v>
      </c>
      <c r="E41" s="37">
        <v>24852800</v>
      </c>
      <c r="F41" s="37">
        <v>0</v>
      </c>
      <c r="G41" s="37">
        <v>32</v>
      </c>
      <c r="H41" s="37">
        <v>32</v>
      </c>
      <c r="I41" s="37">
        <v>20</v>
      </c>
      <c r="J41" s="37">
        <v>4</v>
      </c>
      <c r="K41" s="37">
        <v>11</v>
      </c>
      <c r="L41" s="37">
        <v>3</v>
      </c>
      <c r="M41" s="37">
        <v>17</v>
      </c>
      <c r="N41" s="37">
        <v>10</v>
      </c>
      <c r="O41" s="37">
        <v>5</v>
      </c>
      <c r="P41" s="37">
        <v>70</v>
      </c>
    </row>
    <row r="42" spans="1:16" x14ac:dyDescent="0.3">
      <c r="A42" s="37" t="s">
        <v>142</v>
      </c>
      <c r="B42" s="37" t="s">
        <v>52</v>
      </c>
      <c r="C42" s="37" t="s">
        <v>87</v>
      </c>
      <c r="D42" s="37">
        <v>390000000</v>
      </c>
      <c r="E42" s="37">
        <v>195000000</v>
      </c>
      <c r="F42" s="37">
        <v>40</v>
      </c>
      <c r="G42" s="37">
        <v>36</v>
      </c>
      <c r="H42" s="37">
        <v>76</v>
      </c>
      <c r="I42" s="37">
        <v>25</v>
      </c>
      <c r="J42" s="37">
        <v>5</v>
      </c>
      <c r="K42" s="37">
        <v>10</v>
      </c>
      <c r="L42" s="37">
        <v>5</v>
      </c>
      <c r="M42" s="37">
        <v>8</v>
      </c>
      <c r="N42" s="37">
        <v>9</v>
      </c>
      <c r="O42" s="37">
        <v>5</v>
      </c>
      <c r="P42" s="37">
        <v>67</v>
      </c>
    </row>
    <row r="43" spans="1:16" x14ac:dyDescent="0.3">
      <c r="A43" s="37" t="s">
        <v>143</v>
      </c>
      <c r="B43" s="37" t="s">
        <v>53</v>
      </c>
      <c r="C43" s="37" t="s">
        <v>88</v>
      </c>
      <c r="D43" s="37">
        <v>333351900</v>
      </c>
      <c r="E43" s="37">
        <v>166675900</v>
      </c>
      <c r="F43" s="37">
        <v>24</v>
      </c>
      <c r="G43" s="37">
        <v>0</v>
      </c>
      <c r="H43" s="37">
        <v>24</v>
      </c>
      <c r="I43" s="37">
        <v>14</v>
      </c>
      <c r="J43" s="37">
        <v>4</v>
      </c>
      <c r="K43" s="37">
        <v>12</v>
      </c>
      <c r="L43" s="37">
        <v>4</v>
      </c>
      <c r="M43" s="37">
        <v>3</v>
      </c>
      <c r="N43" s="37">
        <v>4</v>
      </c>
      <c r="O43" s="37">
        <v>4</v>
      </c>
      <c r="P43" s="37">
        <v>45</v>
      </c>
    </row>
    <row r="44" spans="1:16" x14ac:dyDescent="0.3">
      <c r="A44" s="37" t="s">
        <v>144</v>
      </c>
      <c r="B44" s="37" t="s">
        <v>26</v>
      </c>
      <c r="C44" s="37" t="s">
        <v>89</v>
      </c>
      <c r="D44" s="37">
        <v>67000000</v>
      </c>
      <c r="E44" s="37">
        <v>30000000</v>
      </c>
      <c r="F44" s="37">
        <v>45</v>
      </c>
      <c r="G44" s="37">
        <v>24</v>
      </c>
      <c r="H44" s="37">
        <v>69</v>
      </c>
      <c r="I44" s="37">
        <v>16</v>
      </c>
      <c r="J44" s="37">
        <v>5</v>
      </c>
      <c r="K44" s="37">
        <v>11</v>
      </c>
      <c r="L44" s="37">
        <v>4</v>
      </c>
      <c r="M44" s="37">
        <v>10</v>
      </c>
      <c r="N44" s="37">
        <v>8</v>
      </c>
      <c r="O44" s="37">
        <v>5</v>
      </c>
      <c r="P44" s="37">
        <v>59</v>
      </c>
    </row>
    <row r="45" spans="1:16" x14ac:dyDescent="0.3">
      <c r="A45" s="37" t="s">
        <v>145</v>
      </c>
      <c r="B45" s="37" t="s">
        <v>54</v>
      </c>
      <c r="C45" s="37" t="s">
        <v>90</v>
      </c>
      <c r="D45" s="37">
        <v>26527800</v>
      </c>
      <c r="E45" s="37">
        <v>13263900</v>
      </c>
      <c r="F45" s="37">
        <v>60</v>
      </c>
      <c r="G45" s="37">
        <v>36</v>
      </c>
      <c r="H45" s="37">
        <v>96</v>
      </c>
      <c r="I45" s="37">
        <v>30</v>
      </c>
      <c r="J45" s="37">
        <v>5</v>
      </c>
      <c r="K45" s="37">
        <v>21</v>
      </c>
      <c r="L45" s="37">
        <v>5</v>
      </c>
      <c r="M45" s="37">
        <v>20</v>
      </c>
      <c r="N45" s="37">
        <v>10</v>
      </c>
      <c r="O45" s="37">
        <v>5</v>
      </c>
      <c r="P45" s="37">
        <v>96</v>
      </c>
    </row>
    <row r="46" spans="1:16" x14ac:dyDescent="0.3">
      <c r="A46" s="37" t="s">
        <v>146</v>
      </c>
      <c r="B46" s="37" t="s">
        <v>55</v>
      </c>
      <c r="C46" s="37" t="s">
        <v>91</v>
      </c>
      <c r="D46" s="37">
        <v>210838000</v>
      </c>
      <c r="E46" s="37">
        <v>105419000</v>
      </c>
      <c r="F46" s="37">
        <v>0</v>
      </c>
      <c r="G46" s="37">
        <v>0</v>
      </c>
      <c r="H46" s="37">
        <v>0</v>
      </c>
      <c r="I46" s="37">
        <v>25</v>
      </c>
      <c r="J46" s="37">
        <v>5</v>
      </c>
      <c r="K46" s="37">
        <v>5</v>
      </c>
      <c r="L46" s="37">
        <v>4</v>
      </c>
      <c r="M46" s="37">
        <v>18</v>
      </c>
      <c r="N46" s="37">
        <v>7</v>
      </c>
      <c r="O46" s="37">
        <v>5</v>
      </c>
      <c r="P46" s="37">
        <v>69</v>
      </c>
    </row>
    <row r="47" spans="1:16" x14ac:dyDescent="0.3">
      <c r="A47" s="37" t="s">
        <v>147</v>
      </c>
      <c r="B47" s="37" t="s">
        <v>56</v>
      </c>
      <c r="C47" s="37" t="s">
        <v>92</v>
      </c>
      <c r="D47" s="37">
        <v>170530140</v>
      </c>
      <c r="E47" s="37">
        <v>136424112</v>
      </c>
      <c r="F47" s="37">
        <v>0</v>
      </c>
      <c r="G47" s="37">
        <v>40</v>
      </c>
      <c r="H47" s="37">
        <v>40</v>
      </c>
      <c r="I47" s="37">
        <v>29</v>
      </c>
      <c r="J47" s="37">
        <v>5</v>
      </c>
      <c r="K47" s="37">
        <v>25</v>
      </c>
      <c r="L47" s="37">
        <v>5</v>
      </c>
      <c r="M47" s="37">
        <v>17</v>
      </c>
      <c r="N47" s="37">
        <v>10</v>
      </c>
      <c r="O47" s="37">
        <v>5</v>
      </c>
      <c r="P47" s="37">
        <v>96</v>
      </c>
    </row>
    <row r="48" spans="1:16" x14ac:dyDescent="0.3">
      <c r="A48" s="37" t="s">
        <v>148</v>
      </c>
      <c r="B48" s="37" t="s">
        <v>57</v>
      </c>
      <c r="C48" s="37" t="s">
        <v>93</v>
      </c>
      <c r="D48" s="37">
        <v>219200000</v>
      </c>
      <c r="E48" s="37">
        <v>109600000</v>
      </c>
      <c r="F48" s="37">
        <v>53</v>
      </c>
      <c r="G48" s="37">
        <v>0</v>
      </c>
      <c r="H48" s="37">
        <v>53</v>
      </c>
      <c r="I48" s="37">
        <v>25</v>
      </c>
      <c r="J48" s="37">
        <v>4</v>
      </c>
      <c r="K48" s="37">
        <v>6</v>
      </c>
      <c r="L48" s="37">
        <v>4</v>
      </c>
      <c r="M48" s="37">
        <v>15</v>
      </c>
      <c r="N48" s="37">
        <v>10</v>
      </c>
      <c r="O48" s="37">
        <v>5</v>
      </c>
      <c r="P48" s="37">
        <v>69</v>
      </c>
    </row>
    <row r="49" spans="1:16" x14ac:dyDescent="0.3">
      <c r="A49" s="37" t="s">
        <v>149</v>
      </c>
      <c r="B49" s="37" t="s">
        <v>58</v>
      </c>
      <c r="C49" s="37" t="s">
        <v>94</v>
      </c>
      <c r="D49" s="37">
        <v>300570000</v>
      </c>
      <c r="E49" s="37">
        <v>150000000</v>
      </c>
      <c r="F49" s="37">
        <v>45</v>
      </c>
      <c r="G49" s="37">
        <v>23</v>
      </c>
      <c r="H49" s="37">
        <v>68</v>
      </c>
      <c r="I49" s="37">
        <v>25</v>
      </c>
      <c r="J49" s="37">
        <v>4</v>
      </c>
      <c r="K49" s="37">
        <v>9</v>
      </c>
      <c r="L49" s="37">
        <v>4</v>
      </c>
      <c r="M49" s="37">
        <v>10</v>
      </c>
      <c r="N49" s="37">
        <v>8</v>
      </c>
      <c r="O49" s="37">
        <v>4</v>
      </c>
      <c r="P49" s="37">
        <v>64</v>
      </c>
    </row>
    <row r="50" spans="1:16" x14ac:dyDescent="0.3">
      <c r="A50" s="37" t="s">
        <v>150</v>
      </c>
      <c r="B50" s="37" t="s">
        <v>179</v>
      </c>
      <c r="C50" s="37" t="s">
        <v>95</v>
      </c>
      <c r="D50" s="37">
        <v>205346529</v>
      </c>
      <c r="E50" s="37">
        <v>102500000</v>
      </c>
      <c r="F50" s="37">
        <v>0</v>
      </c>
      <c r="G50" s="37">
        <v>38</v>
      </c>
      <c r="H50" s="37">
        <v>38</v>
      </c>
      <c r="I50" s="37">
        <v>24</v>
      </c>
      <c r="J50" s="37">
        <v>4</v>
      </c>
      <c r="K50" s="37">
        <v>9</v>
      </c>
      <c r="L50" s="37">
        <v>4</v>
      </c>
      <c r="M50" s="37">
        <v>10</v>
      </c>
      <c r="N50" s="37">
        <v>9</v>
      </c>
      <c r="O50" s="37">
        <v>5</v>
      </c>
      <c r="P50" s="37">
        <v>65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technicky rozvoj</vt:lpstr>
      <vt:lpstr>JK</vt:lpstr>
      <vt:lpstr>LD</vt:lpstr>
      <vt:lpstr>PB</vt:lpstr>
      <vt:lpstr>PM</vt:lpstr>
      <vt:lpstr>ZK</vt:lpstr>
      <vt:lpstr>'technicky rozvoj'!Oblast_tisku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Natalie Zubkova</cp:lastModifiedBy>
  <cp:lastPrinted>2015-07-13T10:02:24Z</cp:lastPrinted>
  <dcterms:created xsi:type="dcterms:W3CDTF">2013-12-06T22:03:05Z</dcterms:created>
  <dcterms:modified xsi:type="dcterms:W3CDTF">2016-08-09T07:27:35Z</dcterms:modified>
</cp:coreProperties>
</file>